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4"/>
  </bookViews>
  <sheets>
    <sheet name="工业增加值" sheetId="8" r:id="rId1"/>
    <sheet name="工业总产值" sheetId="9" r:id="rId2"/>
    <sheet name="工业总产量" sheetId="11" r:id="rId3"/>
    <sheet name="固定资产投资" sheetId="2" r:id="rId4"/>
    <sheet name="批零业" sheetId="3" r:id="rId5"/>
    <sheet name="住餐业" sheetId="4" r:id="rId6"/>
    <sheet name="财政" sheetId="5" r:id="rId7"/>
    <sheet name="金融" sheetId="6" r:id="rId8"/>
    <sheet name="价格" sheetId="7" r:id="rId9"/>
  </sheets>
  <calcPr calcId="152511"/>
</workbook>
</file>

<file path=xl/calcChain.xml><?xml version="1.0" encoding="utf-8"?>
<calcChain xmlns="http://schemas.openxmlformats.org/spreadsheetml/2006/main">
  <c r="AP18" i="11" l="1"/>
  <c r="AP17" i="11"/>
  <c r="AP16" i="11"/>
  <c r="AP15" i="11"/>
  <c r="AU14" i="11"/>
  <c r="AP14" i="11"/>
  <c r="L14" i="11"/>
  <c r="F14" i="11"/>
  <c r="AU13" i="11"/>
  <c r="AP13" i="11"/>
  <c r="L13" i="11"/>
  <c r="AU12" i="11"/>
  <c r="AP12" i="11"/>
  <c r="L12" i="11"/>
  <c r="L11" i="11"/>
  <c r="AU10" i="11"/>
  <c r="AP10" i="11"/>
  <c r="L10" i="11"/>
  <c r="AU9" i="11"/>
  <c r="AP9" i="11"/>
  <c r="L9" i="11"/>
  <c r="F9" i="11"/>
  <c r="AU8" i="11"/>
  <c r="AP8" i="11"/>
  <c r="L8" i="11"/>
  <c r="AU7" i="11"/>
  <c r="AP7" i="11"/>
  <c r="L7" i="11"/>
  <c r="F7" i="11"/>
  <c r="AU6" i="11"/>
  <c r="AP6" i="11"/>
  <c r="L6" i="11"/>
  <c r="F6" i="11"/>
  <c r="AU5" i="11"/>
  <c r="AP5" i="11"/>
  <c r="L5" i="11"/>
  <c r="F5" i="11"/>
  <c r="AU4" i="11"/>
  <c r="AP4" i="11"/>
  <c r="L4" i="11"/>
  <c r="F4" i="11"/>
  <c r="E20" i="9" l="1"/>
  <c r="E19" i="9"/>
  <c r="E18" i="9"/>
  <c r="B18" i="9"/>
  <c r="E17" i="9"/>
  <c r="B17" i="9"/>
  <c r="E16" i="9"/>
  <c r="B16" i="9"/>
  <c r="E15" i="9"/>
  <c r="B15" i="9"/>
  <c r="E14" i="9"/>
  <c r="E13" i="9"/>
  <c r="E12" i="9"/>
  <c r="E10" i="9"/>
  <c r="E9" i="9"/>
  <c r="E7" i="9"/>
  <c r="E6" i="9"/>
  <c r="E4" i="9"/>
  <c r="D17" i="8"/>
  <c r="D16" i="8"/>
  <c r="D14" i="8"/>
  <c r="D13" i="8"/>
  <c r="D11" i="8"/>
  <c r="D10" i="8"/>
  <c r="D8" i="8"/>
  <c r="D7" i="8"/>
  <c r="D6" i="8"/>
  <c r="D4" i="8"/>
  <c r="E30" i="5" l="1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1" i="5"/>
  <c r="E10" i="5"/>
  <c r="E9" i="5"/>
  <c r="E8" i="5"/>
  <c r="E7" i="5"/>
  <c r="E6" i="5"/>
  <c r="E4" i="5"/>
  <c r="D15" i="4" l="1"/>
  <c r="D13" i="4"/>
  <c r="D11" i="4"/>
  <c r="D8" i="4"/>
  <c r="D7" i="4"/>
  <c r="D6" i="4"/>
  <c r="D4" i="4"/>
  <c r="D22" i="3"/>
  <c r="D21" i="3"/>
  <c r="D19" i="3"/>
  <c r="D17" i="3"/>
  <c r="D16" i="3"/>
  <c r="D14" i="3"/>
  <c r="D12" i="3"/>
  <c r="D11" i="3"/>
  <c r="D9" i="3"/>
  <c r="D7" i="3"/>
  <c r="D6" i="3"/>
  <c r="D4" i="3"/>
</calcChain>
</file>

<file path=xl/sharedStrings.xml><?xml version="1.0" encoding="utf-8"?>
<sst xmlns="http://schemas.openxmlformats.org/spreadsheetml/2006/main" count="309" uniqueCount="183">
  <si>
    <t>固定资产投资</t>
  </si>
  <si>
    <t>指标名称</t>
  </si>
  <si>
    <t>同期增减%</t>
  </si>
  <si>
    <t>全社会固定资产投资</t>
  </si>
  <si>
    <t>#民间投资</t>
  </si>
  <si>
    <t>一、按投资类型分</t>
  </si>
  <si>
    <t xml:space="preserve">       项目投资</t>
  </si>
  <si>
    <t>#500-5000万元</t>
  </si>
  <si>
    <t xml:space="preserve">  #5000万元及以上</t>
  </si>
  <si>
    <t xml:space="preserve">       房地产开发投资</t>
  </si>
  <si>
    <t>净增长</t>
  </si>
  <si>
    <t>二、按产业分</t>
  </si>
  <si>
    <t>第一产业投资</t>
  </si>
  <si>
    <t>第二产业投资</t>
  </si>
  <si>
    <t xml:space="preserve">   #工业投资</t>
  </si>
  <si>
    <t>第三产业投资</t>
  </si>
  <si>
    <t>三、按地区分</t>
  </si>
  <si>
    <t>共和县</t>
  </si>
  <si>
    <t>同德县</t>
  </si>
  <si>
    <t>贵德县</t>
  </si>
  <si>
    <t>兴海县</t>
  </si>
  <si>
    <t>贵南县</t>
  </si>
  <si>
    <t>注：1.统计范围为各种登记注册类型的法人单位、个体经营户、其他单位进行的计划总投资500万元及以上项目投资情况，不包括农户投资；2.“净增长”是指本报告期有数据去年同期数据为0；3.“—”表示本地区该指标无此数据。</t>
  </si>
  <si>
    <t>海南州限额以上批发和零售业商品销售情况表</t>
  </si>
  <si>
    <t>单位：万元</t>
  </si>
  <si>
    <r>
      <t>1-</t>
    </r>
    <r>
      <rPr>
        <sz val="11"/>
        <color theme="1"/>
        <rFont val="宋体"/>
        <family val="2"/>
        <scheme val="minor"/>
      </rPr>
      <t>2月累计</t>
    </r>
    <phoneticPr fontId="7" type="noConversion"/>
  </si>
  <si>
    <t>上年同期</t>
  </si>
  <si>
    <t>一、商品销售额</t>
  </si>
  <si>
    <t xml:space="preserve">  1.按行业分</t>
  </si>
  <si>
    <t xml:space="preserve">    批发业</t>
  </si>
  <si>
    <t xml:space="preserve">    零售业</t>
  </si>
  <si>
    <t xml:space="preserve">  2.按地区分</t>
  </si>
  <si>
    <t xml:space="preserve">    共和县</t>
  </si>
  <si>
    <t xml:space="preserve">    同德县</t>
  </si>
  <si>
    <t>-</t>
  </si>
  <si>
    <t xml:space="preserve">    贵德县</t>
  </si>
  <si>
    <t xml:space="preserve">    兴海县</t>
  </si>
  <si>
    <t xml:space="preserve">    贵南县</t>
  </si>
  <si>
    <t>-</t>
    <phoneticPr fontId="7" type="noConversion"/>
  </si>
  <si>
    <t>二、商品零售额</t>
  </si>
  <si>
    <t>海南州限额以上住宿餐饮业经营情况表</t>
  </si>
  <si>
    <r>
      <t>1-</t>
    </r>
    <r>
      <rPr>
        <sz val="12"/>
        <rFont val="宋体"/>
        <family val="3"/>
        <charset val="134"/>
      </rPr>
      <t>2</t>
    </r>
    <r>
      <rPr>
        <sz val="11"/>
        <color theme="1"/>
        <rFont val="宋体"/>
        <family val="2"/>
        <scheme val="minor"/>
      </rPr>
      <t>月累计</t>
    </r>
    <phoneticPr fontId="7" type="noConversion"/>
  </si>
  <si>
    <t>上年同期</t>
    <phoneticPr fontId="7" type="noConversion"/>
  </si>
  <si>
    <t>营  业  额</t>
  </si>
  <si>
    <t xml:space="preserve">    住宿业</t>
  </si>
  <si>
    <t xml:space="preserve">     #客房收入</t>
  </si>
  <si>
    <t xml:space="preserve">      餐费收入</t>
  </si>
  <si>
    <t xml:space="preserve">      商品销售额</t>
  </si>
  <si>
    <t xml:space="preserve">      其他收入</t>
  </si>
  <si>
    <t xml:space="preserve">    餐饮业</t>
  </si>
  <si>
    <t>财政</t>
    <phoneticPr fontId="14" type="noConversion"/>
  </si>
  <si>
    <t>单位：万元</t>
    <phoneticPr fontId="14" type="noConversion"/>
  </si>
  <si>
    <t>指标名称</t>
    <phoneticPr fontId="14" type="noConversion"/>
  </si>
  <si>
    <t>1-2月</t>
    <phoneticPr fontId="14" type="noConversion"/>
  </si>
  <si>
    <t>同期</t>
    <phoneticPr fontId="14" type="noConversion"/>
  </si>
  <si>
    <t>同期增减%</t>
    <phoneticPr fontId="14" type="noConversion"/>
  </si>
  <si>
    <t>一、一般公共预算收入</t>
    <phoneticPr fontId="14" type="noConversion"/>
  </si>
  <si>
    <t xml:space="preserve">   （一）按地区分</t>
    <phoneticPr fontId="14" type="noConversion"/>
  </si>
  <si>
    <t xml:space="preserve">    1.州本级</t>
    <phoneticPr fontId="14" type="noConversion"/>
  </si>
  <si>
    <t xml:space="preserve">    2.共和县</t>
    <phoneticPr fontId="14" type="noConversion"/>
  </si>
  <si>
    <t xml:space="preserve">    3.同德县</t>
    <phoneticPr fontId="14" type="noConversion"/>
  </si>
  <si>
    <t xml:space="preserve">    4.贵德县</t>
    <phoneticPr fontId="14" type="noConversion"/>
  </si>
  <si>
    <t xml:space="preserve">    5.兴海县</t>
    <phoneticPr fontId="14" type="noConversion"/>
  </si>
  <si>
    <t xml:space="preserve">    6.贵南县</t>
    <phoneticPr fontId="14" type="noConversion"/>
  </si>
  <si>
    <t xml:space="preserve">   （二）按税种分</t>
    <phoneticPr fontId="14" type="noConversion"/>
  </si>
  <si>
    <t xml:space="preserve">    1.税收收入</t>
    <phoneticPr fontId="14" type="noConversion"/>
  </si>
  <si>
    <t xml:space="preserve">       增值税</t>
    <phoneticPr fontId="14" type="noConversion"/>
  </si>
  <si>
    <t xml:space="preserve">          #企业所得税</t>
    <phoneticPr fontId="14" type="noConversion"/>
  </si>
  <si>
    <t xml:space="preserve">           个人所得税</t>
    <phoneticPr fontId="14" type="noConversion"/>
  </si>
  <si>
    <t xml:space="preserve">           资源税</t>
    <phoneticPr fontId="14" type="noConversion"/>
  </si>
  <si>
    <t xml:space="preserve">           印花税</t>
    <phoneticPr fontId="14" type="noConversion"/>
  </si>
  <si>
    <t xml:space="preserve">           耕地占用税</t>
    <phoneticPr fontId="14" type="noConversion"/>
  </si>
  <si>
    <t xml:space="preserve">           车船税</t>
    <phoneticPr fontId="14" type="noConversion"/>
  </si>
  <si>
    <t xml:space="preserve">           城市维护建设税</t>
    <phoneticPr fontId="14" type="noConversion"/>
  </si>
  <si>
    <t xml:space="preserve">           房产税</t>
    <phoneticPr fontId="14" type="noConversion"/>
  </si>
  <si>
    <t xml:space="preserve">    2.非税收入</t>
    <phoneticPr fontId="14" type="noConversion"/>
  </si>
  <si>
    <t>二、一般公共预算支出</t>
    <phoneticPr fontId="14" type="noConversion"/>
  </si>
  <si>
    <t>金融</t>
    <phoneticPr fontId="14" type="noConversion"/>
  </si>
  <si>
    <t>单位：万元</t>
    <phoneticPr fontId="14" type="noConversion"/>
  </si>
  <si>
    <t>指标名称</t>
    <phoneticPr fontId="14" type="noConversion"/>
  </si>
  <si>
    <t>2月末</t>
    <phoneticPr fontId="14" type="noConversion"/>
  </si>
  <si>
    <t>同期增减%</t>
    <phoneticPr fontId="14" type="noConversion"/>
  </si>
  <si>
    <t>金融机构各项存款余额</t>
    <phoneticPr fontId="14" type="noConversion"/>
  </si>
  <si>
    <t>（一）按地区分</t>
    <phoneticPr fontId="14" type="noConversion"/>
  </si>
  <si>
    <t xml:space="preserve">     共和县</t>
    <phoneticPr fontId="14" type="noConversion"/>
  </si>
  <si>
    <t xml:space="preserve">     同德县</t>
    <phoneticPr fontId="14" type="noConversion"/>
  </si>
  <si>
    <t xml:space="preserve">     贵德县</t>
    <phoneticPr fontId="14" type="noConversion"/>
  </si>
  <si>
    <t xml:space="preserve">     兴海县</t>
    <phoneticPr fontId="14" type="noConversion"/>
  </si>
  <si>
    <t xml:space="preserve">     贵南县</t>
    <phoneticPr fontId="14" type="noConversion"/>
  </si>
  <si>
    <t>（二）按存款来源分</t>
    <phoneticPr fontId="14" type="noConversion"/>
  </si>
  <si>
    <t xml:space="preserve">    1.非金融企业存款</t>
    <phoneticPr fontId="14" type="noConversion"/>
  </si>
  <si>
    <t xml:space="preserve">    2.住户存款</t>
    <phoneticPr fontId="14" type="noConversion"/>
  </si>
  <si>
    <t xml:space="preserve">    3.财政性存款</t>
    <phoneticPr fontId="14" type="noConversion"/>
  </si>
  <si>
    <t xml:space="preserve">    4.机关团体存款</t>
    <phoneticPr fontId="14" type="noConversion"/>
  </si>
  <si>
    <t xml:space="preserve">    5.非银行业金融机构存款</t>
    <phoneticPr fontId="14" type="noConversion"/>
  </si>
  <si>
    <t>金融机构各项贷款余额</t>
    <phoneticPr fontId="14" type="noConversion"/>
  </si>
  <si>
    <t>（二）按贷款类别分</t>
    <phoneticPr fontId="14" type="noConversion"/>
  </si>
  <si>
    <t xml:space="preserve">    1.非金融企业及机关团体贷款</t>
    <phoneticPr fontId="14" type="noConversion"/>
  </si>
  <si>
    <t xml:space="preserve">    其中：短期贷款</t>
    <phoneticPr fontId="14" type="noConversion"/>
  </si>
  <si>
    <t xml:space="preserve">         中长期贷款</t>
    <phoneticPr fontId="14" type="noConversion"/>
  </si>
  <si>
    <t xml:space="preserve">         票据融资</t>
    <phoneticPr fontId="14" type="noConversion"/>
  </si>
  <si>
    <t xml:space="preserve">    2.住户贷款</t>
    <phoneticPr fontId="14" type="noConversion"/>
  </si>
  <si>
    <t>价格指数</t>
    <phoneticPr fontId="14" type="noConversion"/>
  </si>
  <si>
    <t>（2月）</t>
    <phoneticPr fontId="14" type="noConversion"/>
  </si>
  <si>
    <t>同期比
（上年同月=100）</t>
    <phoneticPr fontId="14" type="noConversion"/>
  </si>
  <si>
    <t>累计比
（上年同期=100）</t>
    <phoneticPr fontId="14" type="noConversion"/>
  </si>
  <si>
    <t>居民消费价格指数</t>
    <phoneticPr fontId="14" type="noConversion"/>
  </si>
  <si>
    <t>其中：食品烟酒</t>
    <phoneticPr fontId="14" type="noConversion"/>
  </si>
  <si>
    <t xml:space="preserve">     衣    着</t>
    <phoneticPr fontId="14" type="noConversion"/>
  </si>
  <si>
    <t xml:space="preserve">     居    住</t>
    <phoneticPr fontId="14" type="noConversion"/>
  </si>
  <si>
    <t xml:space="preserve">     生活用品及服务</t>
    <phoneticPr fontId="14" type="noConversion"/>
  </si>
  <si>
    <t xml:space="preserve">     交通和通讯</t>
    <phoneticPr fontId="14" type="noConversion"/>
  </si>
  <si>
    <t xml:space="preserve">    教育文化和娱乐</t>
    <phoneticPr fontId="14" type="noConversion"/>
  </si>
  <si>
    <t xml:space="preserve">    医疗保健</t>
    <phoneticPr fontId="14" type="noConversion"/>
  </si>
  <si>
    <t xml:space="preserve">    其他用品和服务</t>
    <phoneticPr fontId="14" type="noConversion"/>
  </si>
  <si>
    <t xml:space="preserve">    商品零售价格指数</t>
    <phoneticPr fontId="14" type="noConversion"/>
  </si>
  <si>
    <t>工业生产（一）</t>
  </si>
  <si>
    <t>单位：%</t>
  </si>
  <si>
    <t>2022年1-2月</t>
  </si>
  <si>
    <t>2021年1-2月</t>
  </si>
  <si>
    <t>同比提高、回落(+、-）百分点</t>
  </si>
  <si>
    <t>规模以上工业增加值</t>
  </si>
  <si>
    <r>
      <t xml:space="preserve">    1.</t>
    </r>
    <r>
      <rPr>
        <sz val="11"/>
        <color theme="1"/>
        <rFont val="宋体"/>
        <family val="2"/>
        <scheme val="minor"/>
      </rPr>
      <t>按地区分</t>
    </r>
  </si>
  <si>
    <t xml:space="preserve">      共和县</t>
  </si>
  <si>
    <r>
      <t xml:space="preserve">    </t>
    </r>
    <r>
      <rPr>
        <sz val="11"/>
        <color theme="1"/>
        <rFont val="宋体"/>
        <family val="2"/>
        <scheme val="minor"/>
      </rPr>
      <t xml:space="preserve">  贵徳县</t>
    </r>
  </si>
  <si>
    <r>
      <t xml:space="preserve">    </t>
    </r>
    <r>
      <rPr>
        <sz val="11"/>
        <color theme="1"/>
        <rFont val="宋体"/>
        <family val="2"/>
        <scheme val="minor"/>
      </rPr>
      <t xml:space="preserve">  兴海县</t>
    </r>
  </si>
  <si>
    <t xml:space="preserve">    2.按行业分</t>
  </si>
  <si>
    <t xml:space="preserve">      轻工业</t>
  </si>
  <si>
    <t xml:space="preserve">      重工业</t>
  </si>
  <si>
    <t xml:space="preserve">    3.按登记注册类型分</t>
  </si>
  <si>
    <t xml:space="preserve">      国有企业</t>
  </si>
  <si>
    <t xml:space="preserve">      股份制企业</t>
  </si>
  <si>
    <t xml:space="preserve">    4.按隶属关系分</t>
  </si>
  <si>
    <t xml:space="preserve">      省属工业企业</t>
  </si>
  <si>
    <t xml:space="preserve">      州属工业企业</t>
  </si>
  <si>
    <r>
      <t>注：绝对数为现价，增加值增长速度以上年为1</t>
    </r>
    <r>
      <rPr>
        <sz val="11"/>
        <color theme="1"/>
        <rFont val="宋体"/>
        <family val="2"/>
        <scheme val="minor"/>
      </rPr>
      <t>00的可比价格计算。</t>
    </r>
  </si>
  <si>
    <t>工业生产(二）</t>
  </si>
  <si>
    <t>指标</t>
  </si>
  <si>
    <t>2015年1-4月</t>
  </si>
  <si>
    <t>同比提高，回落(+、-）百分点</t>
  </si>
  <si>
    <t>一、规模以上工业总产值</t>
  </si>
  <si>
    <t xml:space="preserve">    1.按行业分</t>
  </si>
  <si>
    <t xml:space="preserve">    2.按登记注册类型分</t>
  </si>
  <si>
    <t xml:space="preserve">    3.按隶属关系分</t>
  </si>
  <si>
    <r>
      <t xml:space="preserve"> </t>
    </r>
    <r>
      <rPr>
        <sz val="11"/>
        <color theme="1"/>
        <rFont val="宋体"/>
        <family val="2"/>
        <scheme val="minor"/>
      </rPr>
      <t xml:space="preserve">     </t>
    </r>
    <r>
      <rPr>
        <sz val="11"/>
        <color theme="1"/>
        <rFont val="宋体"/>
        <family val="2"/>
        <scheme val="minor"/>
      </rPr>
      <t>省属工业企业</t>
    </r>
  </si>
  <si>
    <r>
      <t xml:space="preserve"> </t>
    </r>
    <r>
      <rPr>
        <sz val="11"/>
        <color theme="1"/>
        <rFont val="宋体"/>
        <family val="2"/>
        <scheme val="minor"/>
      </rPr>
      <t xml:space="preserve">     </t>
    </r>
    <r>
      <rPr>
        <sz val="11"/>
        <color theme="1"/>
        <rFont val="宋体"/>
        <family val="2"/>
        <scheme val="minor"/>
      </rPr>
      <t>州属工业企业</t>
    </r>
  </si>
  <si>
    <t>二、规模以上工业产销率（%）</t>
  </si>
  <si>
    <r>
      <t xml:space="preserve">    </t>
    </r>
    <r>
      <rPr>
        <sz val="11"/>
        <color theme="1"/>
        <rFont val="宋体"/>
        <family val="2"/>
        <scheme val="minor"/>
      </rPr>
      <t xml:space="preserve">  </t>
    </r>
    <r>
      <rPr>
        <sz val="11"/>
        <color theme="1"/>
        <rFont val="宋体"/>
        <family val="2"/>
        <scheme val="minor"/>
      </rPr>
      <t>其中：轻工业</t>
    </r>
  </si>
  <si>
    <r>
      <t xml:space="preserve">          </t>
    </r>
    <r>
      <rPr>
        <sz val="11"/>
        <color theme="1"/>
        <rFont val="宋体"/>
        <family val="2"/>
        <scheme val="minor"/>
      </rPr>
      <t xml:space="preserve">  </t>
    </r>
    <r>
      <rPr>
        <sz val="11"/>
        <color theme="1"/>
        <rFont val="宋体"/>
        <family val="2"/>
        <scheme val="minor"/>
      </rPr>
      <t>重工业</t>
    </r>
  </si>
  <si>
    <r>
      <t xml:space="preserve">    </t>
    </r>
    <r>
      <rPr>
        <sz val="11"/>
        <color theme="1"/>
        <rFont val="宋体"/>
        <family val="2"/>
        <scheme val="minor"/>
      </rPr>
      <t xml:space="preserve">  </t>
    </r>
    <r>
      <rPr>
        <sz val="11"/>
        <color theme="1"/>
        <rFont val="宋体"/>
        <family val="2"/>
        <scheme val="minor"/>
      </rPr>
      <t>其中：国有企业</t>
    </r>
  </si>
  <si>
    <t xml:space="preserve"> 股份制企业</t>
  </si>
  <si>
    <t>规模以上工业主要产品产量</t>
  </si>
  <si>
    <t>单位</t>
  </si>
  <si>
    <t>1-2月</t>
  </si>
  <si>
    <t>同期</t>
  </si>
  <si>
    <t>共和</t>
  </si>
  <si>
    <t>贵德</t>
  </si>
  <si>
    <t>兴海</t>
  </si>
  <si>
    <t>全州</t>
  </si>
  <si>
    <t>同德</t>
  </si>
  <si>
    <t>贵南</t>
  </si>
  <si>
    <t>海南州</t>
  </si>
  <si>
    <t>发电量</t>
  </si>
  <si>
    <t>万千瓦时</t>
  </si>
  <si>
    <t>牛奶</t>
  </si>
  <si>
    <t>吨</t>
  </si>
  <si>
    <t>酸奶</t>
  </si>
  <si>
    <t>酒</t>
  </si>
  <si>
    <t>化学药品原药</t>
  </si>
  <si>
    <t>饲料</t>
  </si>
  <si>
    <t>水泥</t>
  </si>
  <si>
    <t>水泥熟料</t>
  </si>
  <si>
    <t>商品混凝土</t>
  </si>
  <si>
    <t>立方米</t>
  </si>
  <si>
    <t>鲜、冷藏肉</t>
  </si>
  <si>
    <t>冷冻水产品</t>
  </si>
  <si>
    <t>有机肥</t>
  </si>
  <si>
    <t>自来水</t>
  </si>
  <si>
    <t>纯净水</t>
  </si>
  <si>
    <t>风机</t>
  </si>
  <si>
    <t>台</t>
  </si>
  <si>
    <t>注：“-”表示该指标当期无此数据。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</si>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</sst>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.00_ "/>
    <numFmt numFmtId="178" formatCode="0.0_);[Red]\(0.0\)"/>
    <numFmt numFmtId="179" formatCode="0.00_);[Red]\(0.00\)"/>
    <numFmt numFmtId="180" formatCode="0_ "/>
    <numFmt numFmtId="181" formatCode="0_);[Red]\(0\)"/>
  </numFmts>
  <fonts count="32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2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永中宋体"/>
      <charset val="134"/>
    </font>
    <font>
      <sz val="11"/>
      <color indexed="8"/>
      <name val="Times New Roman"/>
      <family val="1"/>
    </font>
    <font>
      <sz val="11"/>
      <name val="宋体"/>
      <family val="3"/>
      <charset val="134"/>
    </font>
    <font>
      <sz val="11"/>
      <color indexed="57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" fillId="0" borderId="0"/>
  </cellStyleXfs>
  <cellXfs count="171">
    <xf numFmtId="0" fontId="0" fillId="0" borderId="0" xfId="0"/>
    <xf numFmtId="0" fontId="2" fillId="0" borderId="0" xfId="1">
      <alignment vertical="center"/>
    </xf>
    <xf numFmtId="176" fontId="2" fillId="0" borderId="0" xfId="1" applyNumberFormat="1">
      <alignment vertical="center"/>
    </xf>
    <xf numFmtId="0" fontId="5" fillId="0" borderId="1" xfId="1" applyFont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/>
    </xf>
    <xf numFmtId="176" fontId="6" fillId="0" borderId="4" xfId="1" applyNumberFormat="1" applyFont="1" applyBorder="1" applyAlignment="1">
      <alignment horizontal="right" vertical="center" wrapText="1"/>
    </xf>
    <xf numFmtId="0" fontId="5" fillId="0" borderId="3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3" xfId="1" applyFont="1" applyBorder="1" applyAlignment="1">
      <alignment horizontal="center" wrapText="1" shrinkToFit="1"/>
    </xf>
    <xf numFmtId="0" fontId="6" fillId="0" borderId="3" xfId="1" applyFont="1" applyBorder="1" applyAlignment="1">
      <alignment horizontal="left" wrapText="1" shrinkToFit="1"/>
    </xf>
    <xf numFmtId="0" fontId="5" fillId="0" borderId="3" xfId="1" applyFont="1" applyBorder="1" applyAlignment="1">
      <alignment horizontal="left" wrapText="1" shrinkToFit="1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right" vertical="center" wrapText="1"/>
    </xf>
    <xf numFmtId="0" fontId="11" fillId="0" borderId="0" xfId="2" applyFont="1" applyAlignment="1">
      <alignment vertical="center"/>
    </xf>
    <xf numFmtId="0" fontId="9" fillId="0" borderId="0" xfId="2">
      <alignment vertical="center"/>
    </xf>
    <xf numFmtId="176" fontId="9" fillId="0" borderId="0" xfId="2" applyNumberFormat="1">
      <alignment vertical="center"/>
    </xf>
    <xf numFmtId="176" fontId="9" fillId="0" borderId="7" xfId="2" applyNumberFormat="1" applyBorder="1" applyAlignment="1">
      <alignment horizontal="right" vertical="center"/>
    </xf>
    <xf numFmtId="0" fontId="9" fillId="0" borderId="3" xfId="2" applyBorder="1">
      <alignment vertical="center"/>
    </xf>
    <xf numFmtId="176" fontId="9" fillId="0" borderId="8" xfId="2" applyNumberFormat="1" applyFont="1" applyBorder="1" applyAlignment="1">
      <alignment horizontal="center" vertical="center"/>
    </xf>
    <xf numFmtId="176" fontId="9" fillId="0" borderId="8" xfId="2" applyNumberFormat="1" applyBorder="1" applyAlignment="1">
      <alignment horizontal="center" vertical="center"/>
    </xf>
    <xf numFmtId="176" fontId="9" fillId="0" borderId="4" xfId="2" applyNumberFormat="1" applyBorder="1" applyAlignment="1">
      <alignment horizontal="center" vertical="center"/>
    </xf>
    <xf numFmtId="0" fontId="12" fillId="0" borderId="3" xfId="2" applyFont="1" applyBorder="1">
      <alignment vertical="center"/>
    </xf>
    <xf numFmtId="176" fontId="12" fillId="0" borderId="8" xfId="2" applyNumberFormat="1" applyFont="1" applyBorder="1" applyAlignment="1">
      <alignment horizontal="right" vertical="center"/>
    </xf>
    <xf numFmtId="176" fontId="12" fillId="0" borderId="4" xfId="2" applyNumberFormat="1" applyFont="1" applyBorder="1" applyAlignment="1">
      <alignment vertical="center"/>
    </xf>
    <xf numFmtId="176" fontId="9" fillId="0" borderId="8" xfId="2" applyNumberFormat="1" applyBorder="1">
      <alignment vertical="center"/>
    </xf>
    <xf numFmtId="176" fontId="9" fillId="0" borderId="8" xfId="2" applyNumberFormat="1" applyBorder="1" applyAlignment="1">
      <alignment horizontal="right" vertical="center"/>
    </xf>
    <xf numFmtId="176" fontId="9" fillId="0" borderId="4" xfId="2" applyNumberFormat="1" applyBorder="1" applyAlignment="1">
      <alignment horizontal="right" vertical="center"/>
    </xf>
    <xf numFmtId="176" fontId="9" fillId="0" borderId="8" xfId="2" applyNumberFormat="1" applyFont="1" applyBorder="1" applyAlignment="1">
      <alignment horizontal="right" vertical="center"/>
    </xf>
    <xf numFmtId="176" fontId="9" fillId="0" borderId="4" xfId="2" applyNumberFormat="1" applyFont="1" applyBorder="1" applyAlignment="1">
      <alignment horizontal="right" vertical="center"/>
    </xf>
    <xf numFmtId="0" fontId="12" fillId="0" borderId="3" xfId="2" applyFont="1" applyFill="1" applyBorder="1">
      <alignment vertical="center"/>
    </xf>
    <xf numFmtId="176" fontId="12" fillId="0" borderId="8" xfId="2" applyNumberFormat="1" applyFont="1" applyBorder="1">
      <alignment vertical="center"/>
    </xf>
    <xf numFmtId="177" fontId="11" fillId="0" borderId="0" xfId="2" applyNumberFormat="1" applyFont="1" applyAlignment="1">
      <alignment vertical="center"/>
    </xf>
    <xf numFmtId="178" fontId="9" fillId="0" borderId="0" xfId="2" applyNumberFormat="1">
      <alignment vertical="center"/>
    </xf>
    <xf numFmtId="177" fontId="9" fillId="0" borderId="0" xfId="2" applyNumberFormat="1">
      <alignment vertical="center"/>
    </xf>
    <xf numFmtId="178" fontId="9" fillId="0" borderId="8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178" fontId="12" fillId="0" borderId="8" xfId="2" applyNumberFormat="1" applyFont="1" applyBorder="1" applyAlignment="1">
      <alignment horizontal="right" vertical="center"/>
    </xf>
    <xf numFmtId="176" fontId="12" fillId="0" borderId="4" xfId="2" applyNumberFormat="1" applyFont="1" applyBorder="1" applyAlignment="1">
      <alignment horizontal="right" vertical="center"/>
    </xf>
    <xf numFmtId="178" fontId="9" fillId="0" borderId="8" xfId="2" applyNumberFormat="1" applyBorder="1" applyAlignment="1">
      <alignment horizontal="right" vertical="center"/>
    </xf>
    <xf numFmtId="178" fontId="9" fillId="0" borderId="8" xfId="2" applyNumberFormat="1" applyFont="1" applyBorder="1" applyAlignment="1">
      <alignment horizontal="right" vertical="center"/>
    </xf>
    <xf numFmtId="0" fontId="1" fillId="0" borderId="0" xfId="3">
      <alignment vertical="center"/>
    </xf>
    <xf numFmtId="0" fontId="15" fillId="0" borderId="3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0" fontId="1" fillId="0" borderId="3" xfId="3" applyBorder="1">
      <alignment vertical="center"/>
    </xf>
    <xf numFmtId="0" fontId="1" fillId="0" borderId="8" xfId="3" applyBorder="1">
      <alignment vertical="center"/>
    </xf>
    <xf numFmtId="0" fontId="1" fillId="0" borderId="4" xfId="3" applyBorder="1">
      <alignment vertical="center"/>
    </xf>
    <xf numFmtId="176" fontId="1" fillId="0" borderId="4" xfId="3" applyNumberFormat="1" applyBorder="1">
      <alignment vertical="center"/>
    </xf>
    <xf numFmtId="0" fontId="1" fillId="0" borderId="9" xfId="3" applyFill="1" applyBorder="1">
      <alignment vertical="center"/>
    </xf>
    <xf numFmtId="0" fontId="1" fillId="0" borderId="9" xfId="3" applyBorder="1">
      <alignment vertical="center"/>
    </xf>
    <xf numFmtId="0" fontId="1" fillId="0" borderId="4" xfId="3" applyBorder="1" applyAlignment="1">
      <alignment horizontal="right" vertical="center"/>
    </xf>
    <xf numFmtId="0" fontId="15" fillId="0" borderId="8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176" fontId="1" fillId="0" borderId="8" xfId="3" applyNumberFormat="1" applyBorder="1">
      <alignment vertical="center"/>
    </xf>
    <xf numFmtId="0" fontId="1" fillId="0" borderId="3" xfId="3" applyFill="1" applyBorder="1">
      <alignment vertical="center"/>
    </xf>
    <xf numFmtId="176" fontId="1" fillId="0" borderId="8" xfId="3" applyNumberFormat="1" applyFill="1" applyBorder="1">
      <alignment vertical="center"/>
    </xf>
    <xf numFmtId="176" fontId="1" fillId="0" borderId="4" xfId="3" applyNumberFormat="1" applyFill="1" applyBorder="1">
      <alignment vertical="center"/>
    </xf>
    <xf numFmtId="0" fontId="2" fillId="0" borderId="0" xfId="4" applyFont="1"/>
    <xf numFmtId="0" fontId="2" fillId="0" borderId="0" xfId="4" applyFont="1" applyBorder="1" applyAlignment="1">
      <alignment horizontal="left"/>
    </xf>
    <xf numFmtId="0" fontId="2" fillId="0" borderId="0" xfId="4" applyFont="1" applyAlignment="1"/>
    <xf numFmtId="0" fontId="16" fillId="0" borderId="3" xfId="4" applyFont="1" applyBorder="1" applyAlignment="1">
      <alignment horizontal="center" vertical="center"/>
    </xf>
    <xf numFmtId="177" fontId="18" fillId="0" borderId="8" xfId="4" applyNumberFormat="1" applyFont="1" applyBorder="1" applyAlignment="1">
      <alignment horizontal="center" vertical="center" wrapText="1"/>
    </xf>
    <xf numFmtId="177" fontId="16" fillId="0" borderId="4" xfId="4" applyNumberFormat="1" applyFont="1" applyBorder="1" applyAlignment="1">
      <alignment horizontal="center" vertical="center" wrapText="1"/>
    </xf>
    <xf numFmtId="0" fontId="16" fillId="0" borderId="3" xfId="4" applyFont="1" applyBorder="1" applyAlignment="1">
      <alignment horizontal="left"/>
    </xf>
    <xf numFmtId="176" fontId="18" fillId="0" borderId="8" xfId="4" applyNumberFormat="1" applyFont="1" applyBorder="1" applyAlignment="1">
      <alignment horizontal="right"/>
    </xf>
    <xf numFmtId="176" fontId="16" fillId="0" borderId="4" xfId="4" applyNumberFormat="1" applyFont="1" applyBorder="1" applyAlignment="1">
      <alignment horizontal="right"/>
    </xf>
    <xf numFmtId="0" fontId="16" fillId="0" borderId="0" xfId="4" applyFont="1"/>
    <xf numFmtId="0" fontId="2" fillId="0" borderId="3" xfId="4" applyFont="1" applyBorder="1" applyAlignment="1">
      <alignment horizontal="left"/>
    </xf>
    <xf numFmtId="176" fontId="19" fillId="0" borderId="8" xfId="4" applyNumberFormat="1" applyFont="1" applyBorder="1" applyAlignment="1">
      <alignment horizontal="right"/>
    </xf>
    <xf numFmtId="176" fontId="2" fillId="0" borderId="4" xfId="4" applyNumberFormat="1" applyFont="1" applyBorder="1" applyAlignment="1">
      <alignment horizontal="right"/>
    </xf>
    <xf numFmtId="176" fontId="9" fillId="0" borderId="8" xfId="4" applyNumberFormat="1" applyFont="1" applyBorder="1" applyAlignment="1">
      <alignment horizontal="right"/>
    </xf>
    <xf numFmtId="176" fontId="2" fillId="0" borderId="0" xfId="4" applyNumberFormat="1" applyFont="1"/>
    <xf numFmtId="176" fontId="9" fillId="0" borderId="8" xfId="4" applyNumberFormat="1" applyFont="1" applyBorder="1" applyAlignment="1" applyProtection="1">
      <alignment horizontal="right"/>
    </xf>
    <xf numFmtId="176" fontId="9" fillId="0" borderId="8" xfId="4" applyNumberFormat="1" applyFont="1" applyFill="1" applyBorder="1" applyAlignment="1">
      <alignment horizontal="right"/>
    </xf>
    <xf numFmtId="176" fontId="19" fillId="0" borderId="8" xfId="4" applyNumberFormat="1" applyFont="1" applyFill="1" applyBorder="1" applyAlignment="1">
      <alignment horizontal="right"/>
    </xf>
    <xf numFmtId="0" fontId="2" fillId="0" borderId="0" xfId="4" applyFont="1" applyBorder="1" applyAlignment="1"/>
    <xf numFmtId="0" fontId="2" fillId="0" borderId="0" xfId="4" applyFont="1" applyBorder="1" applyAlignment="1">
      <alignment horizontal="right"/>
    </xf>
    <xf numFmtId="0" fontId="20" fillId="0" borderId="0" xfId="4" applyFont="1"/>
    <xf numFmtId="0" fontId="2" fillId="0" borderId="0" xfId="4" applyFont="1" applyAlignment="1">
      <alignment horizontal="right"/>
    </xf>
    <xf numFmtId="0" fontId="2" fillId="0" borderId="7" xfId="4" applyFont="1" applyFill="1" applyBorder="1" applyAlignment="1">
      <alignment horizontal="left"/>
    </xf>
    <xf numFmtId="179" fontId="2" fillId="0" borderId="7" xfId="4" applyNumberFormat="1" applyFont="1" applyFill="1" applyBorder="1" applyAlignment="1">
      <alignment horizontal="center"/>
    </xf>
    <xf numFmtId="0" fontId="2" fillId="0" borderId="0" xfId="4" applyFont="1" applyFill="1"/>
    <xf numFmtId="178" fontId="16" fillId="0" borderId="8" xfId="4" applyNumberFormat="1" applyFont="1" applyBorder="1" applyAlignment="1">
      <alignment horizontal="center" vertical="center"/>
    </xf>
    <xf numFmtId="0" fontId="16" fillId="0" borderId="8" xfId="4" applyFont="1" applyBorder="1" applyAlignment="1">
      <alignment horizontal="center" vertical="center" wrapText="1"/>
    </xf>
    <xf numFmtId="0" fontId="16" fillId="0" borderId="4" xfId="4" applyFont="1" applyBorder="1" applyAlignment="1">
      <alignment horizontal="center" vertical="center" wrapText="1"/>
    </xf>
    <xf numFmtId="180" fontId="16" fillId="0" borderId="8" xfId="4" applyNumberFormat="1" applyFont="1" applyBorder="1" applyAlignment="1">
      <alignment horizontal="center"/>
    </xf>
    <xf numFmtId="176" fontId="16" fillId="0" borderId="8" xfId="4" applyNumberFormat="1" applyFont="1" applyBorder="1" applyAlignment="1">
      <alignment horizontal="right"/>
    </xf>
    <xf numFmtId="180" fontId="21" fillId="0" borderId="8" xfId="4" applyNumberFormat="1" applyFont="1" applyBorder="1" applyAlignment="1">
      <alignment horizontal="right" vertical="center"/>
    </xf>
    <xf numFmtId="176" fontId="2" fillId="0" borderId="8" xfId="4" applyNumberFormat="1" applyFont="1" applyBorder="1" applyAlignment="1">
      <alignment horizontal="right"/>
    </xf>
    <xf numFmtId="180" fontId="2" fillId="0" borderId="8" xfId="4" applyNumberFormat="1" applyFont="1" applyBorder="1" applyAlignment="1">
      <alignment horizontal="center"/>
    </xf>
    <xf numFmtId="176" fontId="16" fillId="0" borderId="8" xfId="4" applyNumberFormat="1" applyFont="1" applyBorder="1" applyAlignment="1">
      <alignment horizontal="center"/>
    </xf>
    <xf numFmtId="180" fontId="2" fillId="0" borderId="8" xfId="4" applyNumberFormat="1" applyFont="1" applyFill="1" applyBorder="1" applyAlignment="1">
      <alignment horizontal="center" vertical="center"/>
    </xf>
    <xf numFmtId="176" fontId="2" fillId="0" borderId="8" xfId="4" applyNumberFormat="1" applyFont="1" applyFill="1" applyBorder="1" applyAlignment="1">
      <alignment horizontal="right"/>
    </xf>
    <xf numFmtId="176" fontId="16" fillId="0" borderId="8" xfId="4" applyNumberFormat="1" applyFont="1" applyFill="1" applyBorder="1" applyAlignment="1">
      <alignment horizontal="center"/>
    </xf>
    <xf numFmtId="176" fontId="16" fillId="0" borderId="8" xfId="4" applyNumberFormat="1" applyFont="1" applyFill="1" applyBorder="1" applyAlignment="1">
      <alignment horizontal="right"/>
    </xf>
    <xf numFmtId="176" fontId="2" fillId="0" borderId="8" xfId="4" applyNumberFormat="1" applyFont="1" applyFill="1" applyBorder="1" applyAlignment="1">
      <alignment horizontal="center" vertical="center"/>
    </xf>
    <xf numFmtId="0" fontId="2" fillId="0" borderId="3" xfId="4" applyFont="1" applyBorder="1" applyAlignment="1">
      <alignment horizontal="center"/>
    </xf>
    <xf numFmtId="0" fontId="19" fillId="0" borderId="0" xfId="4" applyFont="1"/>
    <xf numFmtId="178" fontId="2" fillId="0" borderId="0" xfId="4" applyNumberFormat="1" applyFont="1"/>
    <xf numFmtId="0" fontId="21" fillId="0" borderId="0" xfId="4" applyFont="1"/>
    <xf numFmtId="0" fontId="22" fillId="0" borderId="0" xfId="4" applyFont="1"/>
    <xf numFmtId="0" fontId="2" fillId="0" borderId="0" xfId="4" applyFont="1" applyAlignment="1">
      <alignment horizontal="left"/>
    </xf>
    <xf numFmtId="0" fontId="23" fillId="0" borderId="0" xfId="4" applyFont="1"/>
    <xf numFmtId="0" fontId="24" fillId="0" borderId="0" xfId="4" applyFont="1"/>
    <xf numFmtId="0" fontId="9" fillId="0" borderId="3" xfId="4" applyNumberFormat="1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178" fontId="9" fillId="0" borderId="8" xfId="4" applyNumberFormat="1" applyFont="1" applyBorder="1" applyAlignment="1">
      <alignment horizontal="center" vertical="center"/>
    </xf>
    <xf numFmtId="178" fontId="9" fillId="0" borderId="3" xfId="4" applyNumberFormat="1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 wrapText="1"/>
    </xf>
    <xf numFmtId="0" fontId="25" fillId="0" borderId="0" xfId="4" applyFont="1"/>
    <xf numFmtId="0" fontId="26" fillId="0" borderId="0" xfId="4" applyFont="1"/>
    <xf numFmtId="0" fontId="27" fillId="0" borderId="0" xfId="4" applyFont="1" applyFill="1" applyAlignment="1"/>
    <xf numFmtId="0" fontId="26" fillId="0" borderId="0" xfId="4" applyFont="1" applyAlignment="1"/>
    <xf numFmtId="0" fontId="28" fillId="0" borderId="0" xfId="4" applyFont="1" applyAlignment="1"/>
    <xf numFmtId="0" fontId="24" fillId="0" borderId="0" xfId="4" applyFont="1" applyAlignment="1"/>
    <xf numFmtId="0" fontId="28" fillId="0" borderId="0" xfId="4" applyFont="1"/>
    <xf numFmtId="0" fontId="9" fillId="0" borderId="3" xfId="4" applyNumberFormat="1" applyFont="1" applyBorder="1" applyAlignment="1">
      <alignment horizontal="left"/>
    </xf>
    <xf numFmtId="0" fontId="9" fillId="0" borderId="4" xfId="4" applyFont="1" applyBorder="1" applyAlignment="1">
      <alignment horizontal="center"/>
    </xf>
    <xf numFmtId="180" fontId="9" fillId="0" borderId="8" xfId="4" applyNumberFormat="1" applyFont="1" applyFill="1" applyBorder="1" applyAlignment="1">
      <alignment horizontal="right"/>
    </xf>
    <xf numFmtId="181" fontId="9" fillId="0" borderId="3" xfId="4" applyNumberFormat="1" applyFont="1" applyFill="1" applyBorder="1" applyAlignment="1">
      <alignment horizontal="right"/>
    </xf>
    <xf numFmtId="176" fontId="9" fillId="0" borderId="7" xfId="4" applyNumberFormat="1" applyFont="1" applyFill="1" applyBorder="1" applyAlignment="1">
      <alignment horizontal="right"/>
    </xf>
    <xf numFmtId="0" fontId="28" fillId="0" borderId="0" xfId="4" applyFont="1" applyFill="1"/>
    <xf numFmtId="180" fontId="29" fillId="0" borderId="8" xfId="4" applyNumberFormat="1" applyFont="1" applyBorder="1" applyAlignment="1">
      <alignment horizontal="right"/>
    </xf>
    <xf numFmtId="0" fontId="9" fillId="0" borderId="3" xfId="4" applyFont="1" applyFill="1" applyBorder="1" applyAlignment="1">
      <alignment horizontal="right"/>
    </xf>
    <xf numFmtId="0" fontId="29" fillId="0" borderId="17" xfId="4" applyFont="1" applyBorder="1" applyAlignment="1">
      <alignment horizontal="right"/>
    </xf>
    <xf numFmtId="0" fontId="9" fillId="0" borderId="17" xfId="4" applyFont="1" applyFill="1" applyBorder="1" applyAlignment="1">
      <alignment horizontal="right" vertical="center"/>
    </xf>
    <xf numFmtId="176" fontId="9" fillId="0" borderId="18" xfId="4" applyNumberFormat="1" applyFont="1" applyFill="1" applyBorder="1" applyAlignment="1">
      <alignment horizontal="right"/>
    </xf>
    <xf numFmtId="181" fontId="9" fillId="0" borderId="8" xfId="4" applyNumberFormat="1" applyFont="1" applyFill="1" applyBorder="1" applyAlignment="1">
      <alignment horizontal="right"/>
    </xf>
    <xf numFmtId="0" fontId="30" fillId="0" borderId="0" xfId="4" applyFont="1" applyFill="1"/>
    <xf numFmtId="0" fontId="29" fillId="0" borderId="0" xfId="4" applyFont="1"/>
    <xf numFmtId="0" fontId="31" fillId="0" borderId="0" xfId="4" applyFont="1"/>
    <xf numFmtId="0" fontId="30" fillId="0" borderId="0" xfId="4" applyFont="1"/>
    <xf numFmtId="180" fontId="9" fillId="0" borderId="8" xfId="4" applyNumberFormat="1" applyFont="1" applyFill="1" applyBorder="1" applyAlignment="1">
      <alignment horizontal="right" vertical="center"/>
    </xf>
    <xf numFmtId="180" fontId="9" fillId="0" borderId="4" xfId="4" applyNumberFormat="1" applyFont="1" applyFill="1" applyBorder="1" applyAlignment="1">
      <alignment horizontal="right" vertical="center"/>
    </xf>
    <xf numFmtId="0" fontId="9" fillId="0" borderId="3" xfId="4" applyNumberFormat="1" applyFont="1" applyFill="1" applyBorder="1" applyAlignment="1">
      <alignment horizontal="left"/>
    </xf>
    <xf numFmtId="0" fontId="9" fillId="0" borderId="4" xfId="4" applyFont="1" applyFill="1" applyBorder="1" applyAlignment="1">
      <alignment horizontal="center"/>
    </xf>
    <xf numFmtId="0" fontId="9" fillId="0" borderId="19" xfId="4" applyNumberFormat="1" applyFont="1" applyFill="1" applyBorder="1" applyAlignment="1">
      <alignment horizontal="left"/>
    </xf>
    <xf numFmtId="0" fontId="9" fillId="0" borderId="20" xfId="4" applyFont="1" applyFill="1" applyBorder="1" applyAlignment="1">
      <alignment horizontal="center"/>
    </xf>
    <xf numFmtId="0" fontId="2" fillId="0" borderId="21" xfId="4" applyNumberFormat="1" applyFont="1" applyFill="1" applyBorder="1" applyAlignment="1">
      <alignment horizontal="left"/>
    </xf>
    <xf numFmtId="0" fontId="2" fillId="0" borderId="22" xfId="4" applyFont="1" applyFill="1" applyBorder="1" applyAlignment="1">
      <alignment horizontal="center"/>
    </xf>
    <xf numFmtId="0" fontId="2" fillId="0" borderId="0" xfId="4" applyNumberFormat="1" applyFont="1" applyFill="1" applyBorder="1"/>
    <xf numFmtId="0" fontId="2" fillId="0" borderId="0" xfId="4" applyFont="1" applyFill="1" applyAlignment="1">
      <alignment horizontal="center"/>
    </xf>
    <xf numFmtId="177" fontId="2" fillId="0" borderId="0" xfId="4" applyNumberFormat="1" applyFont="1" applyFill="1" applyBorder="1"/>
    <xf numFmtId="177" fontId="2" fillId="0" borderId="0" xfId="4" applyNumberFormat="1" applyFont="1" applyFill="1"/>
    <xf numFmtId="0" fontId="26" fillId="0" borderId="0" xfId="4" applyFont="1" applyFill="1"/>
    <xf numFmtId="0" fontId="21" fillId="0" borderId="0" xfId="4" applyFont="1" applyAlignment="1">
      <alignment horizontal="center"/>
    </xf>
    <xf numFmtId="177" fontId="21" fillId="0" borderId="0" xfId="4" applyNumberFormat="1" applyFont="1" applyBorder="1"/>
    <xf numFmtId="177" fontId="21" fillId="0" borderId="0" xfId="4" applyNumberFormat="1" applyFont="1"/>
    <xf numFmtId="0" fontId="21" fillId="0" borderId="10" xfId="4" applyFont="1" applyBorder="1" applyAlignment="1">
      <alignment horizontal="left"/>
    </xf>
    <xf numFmtId="0" fontId="16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16" fillId="0" borderId="10" xfId="4" applyFont="1" applyBorder="1" applyAlignment="1">
      <alignment horizontal="center"/>
    </xf>
    <xf numFmtId="0" fontId="16" fillId="0" borderId="11" xfId="4" applyFont="1" applyBorder="1" applyAlignment="1">
      <alignment horizontal="center"/>
    </xf>
    <xf numFmtId="0" fontId="18" fillId="0" borderId="11" xfId="4" applyFont="1" applyBorder="1" applyAlignment="1">
      <alignment horizontal="center"/>
    </xf>
    <xf numFmtId="0" fontId="16" fillId="0" borderId="12" xfId="4" applyFont="1" applyBorder="1" applyAlignment="1">
      <alignment horizontal="center"/>
    </xf>
    <xf numFmtId="0" fontId="2" fillId="0" borderId="13" xfId="4" applyFont="1" applyFill="1" applyBorder="1" applyAlignment="1">
      <alignment horizontal="right"/>
    </xf>
    <xf numFmtId="0" fontId="19" fillId="0" borderId="14" xfId="4" applyFont="1" applyFill="1" applyBorder="1" applyAlignment="1">
      <alignment horizontal="right"/>
    </xf>
    <xf numFmtId="0" fontId="2" fillId="0" borderId="15" xfId="4" applyFont="1" applyFill="1" applyBorder="1" applyAlignment="1">
      <alignment horizontal="right"/>
    </xf>
    <xf numFmtId="0" fontId="16" fillId="0" borderId="0" xfId="4" applyFont="1" applyAlignment="1">
      <alignment horizontal="center" vertical="center"/>
    </xf>
    <xf numFmtId="0" fontId="4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49" fontId="7" fillId="0" borderId="0" xfId="1" applyNumberFormat="1" applyFont="1" applyBorder="1" applyAlignment="1">
      <alignment horizontal="left" vertical="center" wrapText="1"/>
    </xf>
    <xf numFmtId="176" fontId="8" fillId="0" borderId="0" xfId="1" applyNumberFormat="1" applyFont="1" applyBorder="1" applyAlignment="1">
      <alignment horizontal="left" vertical="center" wrapText="1"/>
    </xf>
    <xf numFmtId="0" fontId="10" fillId="0" borderId="0" xfId="2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" fillId="0" borderId="7" xfId="3" applyBorder="1" applyAlignment="1">
      <alignment horizontal="right" vertical="center"/>
    </xf>
    <xf numFmtId="0" fontId="15" fillId="0" borderId="0" xfId="3" applyFont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J17" sqref="J17"/>
    </sheetView>
  </sheetViews>
  <sheetFormatPr defaultColWidth="10" defaultRowHeight="15.6"/>
  <cols>
    <col min="1" max="1" width="26.77734375" style="59" customWidth="1"/>
    <col min="2" max="2" width="14.88671875" style="80" customWidth="1"/>
    <col min="3" max="3" width="15" style="79" customWidth="1"/>
    <col min="4" max="4" width="12.88671875" style="59" customWidth="1"/>
    <col min="5" max="5" width="10" style="59"/>
    <col min="6" max="6" width="15.21875" style="59" bestFit="1" customWidth="1"/>
    <col min="7" max="8" width="10" style="59"/>
    <col min="9" max="9" width="15.21875" style="59" bestFit="1" customWidth="1"/>
    <col min="10" max="256" width="10" style="59"/>
    <col min="257" max="257" width="26.77734375" style="59" customWidth="1"/>
    <col min="258" max="258" width="14.88671875" style="59" customWidth="1"/>
    <col min="259" max="259" width="15" style="59" customWidth="1"/>
    <col min="260" max="260" width="12.88671875" style="59" customWidth="1"/>
    <col min="261" max="261" width="10" style="59"/>
    <col min="262" max="262" width="15.21875" style="59" bestFit="1" customWidth="1"/>
    <col min="263" max="264" width="10" style="59"/>
    <col min="265" max="265" width="15.21875" style="59" bestFit="1" customWidth="1"/>
    <col min="266" max="512" width="10" style="59"/>
    <col min="513" max="513" width="26.77734375" style="59" customWidth="1"/>
    <col min="514" max="514" width="14.88671875" style="59" customWidth="1"/>
    <col min="515" max="515" width="15" style="59" customWidth="1"/>
    <col min="516" max="516" width="12.88671875" style="59" customWidth="1"/>
    <col min="517" max="517" width="10" style="59"/>
    <col min="518" max="518" width="15.21875" style="59" bestFit="1" customWidth="1"/>
    <col min="519" max="520" width="10" style="59"/>
    <col min="521" max="521" width="15.21875" style="59" bestFit="1" customWidth="1"/>
    <col min="522" max="768" width="10" style="59"/>
    <col min="769" max="769" width="26.77734375" style="59" customWidth="1"/>
    <col min="770" max="770" width="14.88671875" style="59" customWidth="1"/>
    <col min="771" max="771" width="15" style="59" customWidth="1"/>
    <col min="772" max="772" width="12.88671875" style="59" customWidth="1"/>
    <col min="773" max="773" width="10" style="59"/>
    <col min="774" max="774" width="15.21875" style="59" bestFit="1" customWidth="1"/>
    <col min="775" max="776" width="10" style="59"/>
    <col min="777" max="777" width="15.21875" style="59" bestFit="1" customWidth="1"/>
    <col min="778" max="1024" width="10" style="59"/>
    <col min="1025" max="1025" width="26.77734375" style="59" customWidth="1"/>
    <col min="1026" max="1026" width="14.88671875" style="59" customWidth="1"/>
    <col min="1027" max="1027" width="15" style="59" customWidth="1"/>
    <col min="1028" max="1028" width="12.88671875" style="59" customWidth="1"/>
    <col min="1029" max="1029" width="10" style="59"/>
    <col min="1030" max="1030" width="15.21875" style="59" bestFit="1" customWidth="1"/>
    <col min="1031" max="1032" width="10" style="59"/>
    <col min="1033" max="1033" width="15.21875" style="59" bestFit="1" customWidth="1"/>
    <col min="1034" max="1280" width="10" style="59"/>
    <col min="1281" max="1281" width="26.77734375" style="59" customWidth="1"/>
    <col min="1282" max="1282" width="14.88671875" style="59" customWidth="1"/>
    <col min="1283" max="1283" width="15" style="59" customWidth="1"/>
    <col min="1284" max="1284" width="12.88671875" style="59" customWidth="1"/>
    <col min="1285" max="1285" width="10" style="59"/>
    <col min="1286" max="1286" width="15.21875" style="59" bestFit="1" customWidth="1"/>
    <col min="1287" max="1288" width="10" style="59"/>
    <col min="1289" max="1289" width="15.21875" style="59" bestFit="1" customWidth="1"/>
    <col min="1290" max="1536" width="10" style="59"/>
    <col min="1537" max="1537" width="26.77734375" style="59" customWidth="1"/>
    <col min="1538" max="1538" width="14.88671875" style="59" customWidth="1"/>
    <col min="1539" max="1539" width="15" style="59" customWidth="1"/>
    <col min="1540" max="1540" width="12.88671875" style="59" customWidth="1"/>
    <col min="1541" max="1541" width="10" style="59"/>
    <col min="1542" max="1542" width="15.21875" style="59" bestFit="1" customWidth="1"/>
    <col min="1543" max="1544" width="10" style="59"/>
    <col min="1545" max="1545" width="15.21875" style="59" bestFit="1" customWidth="1"/>
    <col min="1546" max="1792" width="10" style="59"/>
    <col min="1793" max="1793" width="26.77734375" style="59" customWidth="1"/>
    <col min="1794" max="1794" width="14.88671875" style="59" customWidth="1"/>
    <col min="1795" max="1795" width="15" style="59" customWidth="1"/>
    <col min="1796" max="1796" width="12.88671875" style="59" customWidth="1"/>
    <col min="1797" max="1797" width="10" style="59"/>
    <col min="1798" max="1798" width="15.21875" style="59" bestFit="1" customWidth="1"/>
    <col min="1799" max="1800" width="10" style="59"/>
    <col min="1801" max="1801" width="15.21875" style="59" bestFit="1" customWidth="1"/>
    <col min="1802" max="2048" width="10" style="59"/>
    <col min="2049" max="2049" width="26.77734375" style="59" customWidth="1"/>
    <col min="2050" max="2050" width="14.88671875" style="59" customWidth="1"/>
    <col min="2051" max="2051" width="15" style="59" customWidth="1"/>
    <col min="2052" max="2052" width="12.88671875" style="59" customWidth="1"/>
    <col min="2053" max="2053" width="10" style="59"/>
    <col min="2054" max="2054" width="15.21875" style="59" bestFit="1" customWidth="1"/>
    <col min="2055" max="2056" width="10" style="59"/>
    <col min="2057" max="2057" width="15.21875" style="59" bestFit="1" customWidth="1"/>
    <col min="2058" max="2304" width="10" style="59"/>
    <col min="2305" max="2305" width="26.77734375" style="59" customWidth="1"/>
    <col min="2306" max="2306" width="14.88671875" style="59" customWidth="1"/>
    <col min="2307" max="2307" width="15" style="59" customWidth="1"/>
    <col min="2308" max="2308" width="12.88671875" style="59" customWidth="1"/>
    <col min="2309" max="2309" width="10" style="59"/>
    <col min="2310" max="2310" width="15.21875" style="59" bestFit="1" customWidth="1"/>
    <col min="2311" max="2312" width="10" style="59"/>
    <col min="2313" max="2313" width="15.21875" style="59" bestFit="1" customWidth="1"/>
    <col min="2314" max="2560" width="10" style="59"/>
    <col min="2561" max="2561" width="26.77734375" style="59" customWidth="1"/>
    <col min="2562" max="2562" width="14.88671875" style="59" customWidth="1"/>
    <col min="2563" max="2563" width="15" style="59" customWidth="1"/>
    <col min="2564" max="2564" width="12.88671875" style="59" customWidth="1"/>
    <col min="2565" max="2565" width="10" style="59"/>
    <col min="2566" max="2566" width="15.21875" style="59" bestFit="1" customWidth="1"/>
    <col min="2567" max="2568" width="10" style="59"/>
    <col min="2569" max="2569" width="15.21875" style="59" bestFit="1" customWidth="1"/>
    <col min="2570" max="2816" width="10" style="59"/>
    <col min="2817" max="2817" width="26.77734375" style="59" customWidth="1"/>
    <col min="2818" max="2818" width="14.88671875" style="59" customWidth="1"/>
    <col min="2819" max="2819" width="15" style="59" customWidth="1"/>
    <col min="2820" max="2820" width="12.88671875" style="59" customWidth="1"/>
    <col min="2821" max="2821" width="10" style="59"/>
    <col min="2822" max="2822" width="15.21875" style="59" bestFit="1" customWidth="1"/>
    <col min="2823" max="2824" width="10" style="59"/>
    <col min="2825" max="2825" width="15.21875" style="59" bestFit="1" customWidth="1"/>
    <col min="2826" max="3072" width="10" style="59"/>
    <col min="3073" max="3073" width="26.77734375" style="59" customWidth="1"/>
    <col min="3074" max="3074" width="14.88671875" style="59" customWidth="1"/>
    <col min="3075" max="3075" width="15" style="59" customWidth="1"/>
    <col min="3076" max="3076" width="12.88671875" style="59" customWidth="1"/>
    <col min="3077" max="3077" width="10" style="59"/>
    <col min="3078" max="3078" width="15.21875" style="59" bestFit="1" customWidth="1"/>
    <col min="3079" max="3080" width="10" style="59"/>
    <col min="3081" max="3081" width="15.21875" style="59" bestFit="1" customWidth="1"/>
    <col min="3082" max="3328" width="10" style="59"/>
    <col min="3329" max="3329" width="26.77734375" style="59" customWidth="1"/>
    <col min="3330" max="3330" width="14.88671875" style="59" customWidth="1"/>
    <col min="3331" max="3331" width="15" style="59" customWidth="1"/>
    <col min="3332" max="3332" width="12.88671875" style="59" customWidth="1"/>
    <col min="3333" max="3333" width="10" style="59"/>
    <col min="3334" max="3334" width="15.21875" style="59" bestFit="1" customWidth="1"/>
    <col min="3335" max="3336" width="10" style="59"/>
    <col min="3337" max="3337" width="15.21875" style="59" bestFit="1" customWidth="1"/>
    <col min="3338" max="3584" width="10" style="59"/>
    <col min="3585" max="3585" width="26.77734375" style="59" customWidth="1"/>
    <col min="3586" max="3586" width="14.88671875" style="59" customWidth="1"/>
    <col min="3587" max="3587" width="15" style="59" customWidth="1"/>
    <col min="3588" max="3588" width="12.88671875" style="59" customWidth="1"/>
    <col min="3589" max="3589" width="10" style="59"/>
    <col min="3590" max="3590" width="15.21875" style="59" bestFit="1" customWidth="1"/>
    <col min="3591" max="3592" width="10" style="59"/>
    <col min="3593" max="3593" width="15.21875" style="59" bestFit="1" customWidth="1"/>
    <col min="3594" max="3840" width="10" style="59"/>
    <col min="3841" max="3841" width="26.77734375" style="59" customWidth="1"/>
    <col min="3842" max="3842" width="14.88671875" style="59" customWidth="1"/>
    <col min="3843" max="3843" width="15" style="59" customWidth="1"/>
    <col min="3844" max="3844" width="12.88671875" style="59" customWidth="1"/>
    <col min="3845" max="3845" width="10" style="59"/>
    <col min="3846" max="3846" width="15.21875" style="59" bestFit="1" customWidth="1"/>
    <col min="3847" max="3848" width="10" style="59"/>
    <col min="3849" max="3849" width="15.21875" style="59" bestFit="1" customWidth="1"/>
    <col min="3850" max="4096" width="10" style="59"/>
    <col min="4097" max="4097" width="26.77734375" style="59" customWidth="1"/>
    <col min="4098" max="4098" width="14.88671875" style="59" customWidth="1"/>
    <col min="4099" max="4099" width="15" style="59" customWidth="1"/>
    <col min="4100" max="4100" width="12.88671875" style="59" customWidth="1"/>
    <col min="4101" max="4101" width="10" style="59"/>
    <col min="4102" max="4102" width="15.21875" style="59" bestFit="1" customWidth="1"/>
    <col min="4103" max="4104" width="10" style="59"/>
    <col min="4105" max="4105" width="15.21875" style="59" bestFit="1" customWidth="1"/>
    <col min="4106" max="4352" width="10" style="59"/>
    <col min="4353" max="4353" width="26.77734375" style="59" customWidth="1"/>
    <col min="4354" max="4354" width="14.88671875" style="59" customWidth="1"/>
    <col min="4355" max="4355" width="15" style="59" customWidth="1"/>
    <col min="4356" max="4356" width="12.88671875" style="59" customWidth="1"/>
    <col min="4357" max="4357" width="10" style="59"/>
    <col min="4358" max="4358" width="15.21875" style="59" bestFit="1" customWidth="1"/>
    <col min="4359" max="4360" width="10" style="59"/>
    <col min="4361" max="4361" width="15.21875" style="59" bestFit="1" customWidth="1"/>
    <col min="4362" max="4608" width="10" style="59"/>
    <col min="4609" max="4609" width="26.77734375" style="59" customWidth="1"/>
    <col min="4610" max="4610" width="14.88671875" style="59" customWidth="1"/>
    <col min="4611" max="4611" width="15" style="59" customWidth="1"/>
    <col min="4612" max="4612" width="12.88671875" style="59" customWidth="1"/>
    <col min="4613" max="4613" width="10" style="59"/>
    <col min="4614" max="4614" width="15.21875" style="59" bestFit="1" customWidth="1"/>
    <col min="4615" max="4616" width="10" style="59"/>
    <col min="4617" max="4617" width="15.21875" style="59" bestFit="1" customWidth="1"/>
    <col min="4618" max="4864" width="10" style="59"/>
    <col min="4865" max="4865" width="26.77734375" style="59" customWidth="1"/>
    <col min="4866" max="4866" width="14.88671875" style="59" customWidth="1"/>
    <col min="4867" max="4867" width="15" style="59" customWidth="1"/>
    <col min="4868" max="4868" width="12.88671875" style="59" customWidth="1"/>
    <col min="4869" max="4869" width="10" style="59"/>
    <col min="4870" max="4870" width="15.21875" style="59" bestFit="1" customWidth="1"/>
    <col min="4871" max="4872" width="10" style="59"/>
    <col min="4873" max="4873" width="15.21875" style="59" bestFit="1" customWidth="1"/>
    <col min="4874" max="5120" width="10" style="59"/>
    <col min="5121" max="5121" width="26.77734375" style="59" customWidth="1"/>
    <col min="5122" max="5122" width="14.88671875" style="59" customWidth="1"/>
    <col min="5123" max="5123" width="15" style="59" customWidth="1"/>
    <col min="5124" max="5124" width="12.88671875" style="59" customWidth="1"/>
    <col min="5125" max="5125" width="10" style="59"/>
    <col min="5126" max="5126" width="15.21875" style="59" bestFit="1" customWidth="1"/>
    <col min="5127" max="5128" width="10" style="59"/>
    <col min="5129" max="5129" width="15.21875" style="59" bestFit="1" customWidth="1"/>
    <col min="5130" max="5376" width="10" style="59"/>
    <col min="5377" max="5377" width="26.77734375" style="59" customWidth="1"/>
    <col min="5378" max="5378" width="14.88671875" style="59" customWidth="1"/>
    <col min="5379" max="5379" width="15" style="59" customWidth="1"/>
    <col min="5380" max="5380" width="12.88671875" style="59" customWidth="1"/>
    <col min="5381" max="5381" width="10" style="59"/>
    <col min="5382" max="5382" width="15.21875" style="59" bestFit="1" customWidth="1"/>
    <col min="5383" max="5384" width="10" style="59"/>
    <col min="5385" max="5385" width="15.21875" style="59" bestFit="1" customWidth="1"/>
    <col min="5386" max="5632" width="10" style="59"/>
    <col min="5633" max="5633" width="26.77734375" style="59" customWidth="1"/>
    <col min="5634" max="5634" width="14.88671875" style="59" customWidth="1"/>
    <col min="5635" max="5635" width="15" style="59" customWidth="1"/>
    <col min="5636" max="5636" width="12.88671875" style="59" customWidth="1"/>
    <col min="5637" max="5637" width="10" style="59"/>
    <col min="5638" max="5638" width="15.21875" style="59" bestFit="1" customWidth="1"/>
    <col min="5639" max="5640" width="10" style="59"/>
    <col min="5641" max="5641" width="15.21875" style="59" bestFit="1" customWidth="1"/>
    <col min="5642" max="5888" width="10" style="59"/>
    <col min="5889" max="5889" width="26.77734375" style="59" customWidth="1"/>
    <col min="5890" max="5890" width="14.88671875" style="59" customWidth="1"/>
    <col min="5891" max="5891" width="15" style="59" customWidth="1"/>
    <col min="5892" max="5892" width="12.88671875" style="59" customWidth="1"/>
    <col min="5893" max="5893" width="10" style="59"/>
    <col min="5894" max="5894" width="15.21875" style="59" bestFit="1" customWidth="1"/>
    <col min="5895" max="5896" width="10" style="59"/>
    <col min="5897" max="5897" width="15.21875" style="59" bestFit="1" customWidth="1"/>
    <col min="5898" max="6144" width="10" style="59"/>
    <col min="6145" max="6145" width="26.77734375" style="59" customWidth="1"/>
    <col min="6146" max="6146" width="14.88671875" style="59" customWidth="1"/>
    <col min="6147" max="6147" width="15" style="59" customWidth="1"/>
    <col min="6148" max="6148" width="12.88671875" style="59" customWidth="1"/>
    <col min="6149" max="6149" width="10" style="59"/>
    <col min="6150" max="6150" width="15.21875" style="59" bestFit="1" customWidth="1"/>
    <col min="6151" max="6152" width="10" style="59"/>
    <col min="6153" max="6153" width="15.21875" style="59" bestFit="1" customWidth="1"/>
    <col min="6154" max="6400" width="10" style="59"/>
    <col min="6401" max="6401" width="26.77734375" style="59" customWidth="1"/>
    <col min="6402" max="6402" width="14.88671875" style="59" customWidth="1"/>
    <col min="6403" max="6403" width="15" style="59" customWidth="1"/>
    <col min="6404" max="6404" width="12.88671875" style="59" customWidth="1"/>
    <col min="6405" max="6405" width="10" style="59"/>
    <col min="6406" max="6406" width="15.21875" style="59" bestFit="1" customWidth="1"/>
    <col min="6407" max="6408" width="10" style="59"/>
    <col min="6409" max="6409" width="15.21875" style="59" bestFit="1" customWidth="1"/>
    <col min="6410" max="6656" width="10" style="59"/>
    <col min="6657" max="6657" width="26.77734375" style="59" customWidth="1"/>
    <col min="6658" max="6658" width="14.88671875" style="59" customWidth="1"/>
    <col min="6659" max="6659" width="15" style="59" customWidth="1"/>
    <col min="6660" max="6660" width="12.88671875" style="59" customWidth="1"/>
    <col min="6661" max="6661" width="10" style="59"/>
    <col min="6662" max="6662" width="15.21875" style="59" bestFit="1" customWidth="1"/>
    <col min="6663" max="6664" width="10" style="59"/>
    <col min="6665" max="6665" width="15.21875" style="59" bestFit="1" customWidth="1"/>
    <col min="6666" max="6912" width="10" style="59"/>
    <col min="6913" max="6913" width="26.77734375" style="59" customWidth="1"/>
    <col min="6914" max="6914" width="14.88671875" style="59" customWidth="1"/>
    <col min="6915" max="6915" width="15" style="59" customWidth="1"/>
    <col min="6916" max="6916" width="12.88671875" style="59" customWidth="1"/>
    <col min="6917" max="6917" width="10" style="59"/>
    <col min="6918" max="6918" width="15.21875" style="59" bestFit="1" customWidth="1"/>
    <col min="6919" max="6920" width="10" style="59"/>
    <col min="6921" max="6921" width="15.21875" style="59" bestFit="1" customWidth="1"/>
    <col min="6922" max="7168" width="10" style="59"/>
    <col min="7169" max="7169" width="26.77734375" style="59" customWidth="1"/>
    <col min="7170" max="7170" width="14.88671875" style="59" customWidth="1"/>
    <col min="7171" max="7171" width="15" style="59" customWidth="1"/>
    <col min="7172" max="7172" width="12.88671875" style="59" customWidth="1"/>
    <col min="7173" max="7173" width="10" style="59"/>
    <col min="7174" max="7174" width="15.21875" style="59" bestFit="1" customWidth="1"/>
    <col min="7175" max="7176" width="10" style="59"/>
    <col min="7177" max="7177" width="15.21875" style="59" bestFit="1" customWidth="1"/>
    <col min="7178" max="7424" width="10" style="59"/>
    <col min="7425" max="7425" width="26.77734375" style="59" customWidth="1"/>
    <col min="7426" max="7426" width="14.88671875" style="59" customWidth="1"/>
    <col min="7427" max="7427" width="15" style="59" customWidth="1"/>
    <col min="7428" max="7428" width="12.88671875" style="59" customWidth="1"/>
    <col min="7429" max="7429" width="10" style="59"/>
    <col min="7430" max="7430" width="15.21875" style="59" bestFit="1" customWidth="1"/>
    <col min="7431" max="7432" width="10" style="59"/>
    <col min="7433" max="7433" width="15.21875" style="59" bestFit="1" customWidth="1"/>
    <col min="7434" max="7680" width="10" style="59"/>
    <col min="7681" max="7681" width="26.77734375" style="59" customWidth="1"/>
    <col min="7682" max="7682" width="14.88671875" style="59" customWidth="1"/>
    <col min="7683" max="7683" width="15" style="59" customWidth="1"/>
    <col min="7684" max="7684" width="12.88671875" style="59" customWidth="1"/>
    <col min="7685" max="7685" width="10" style="59"/>
    <col min="7686" max="7686" width="15.21875" style="59" bestFit="1" customWidth="1"/>
    <col min="7687" max="7688" width="10" style="59"/>
    <col min="7689" max="7689" width="15.21875" style="59" bestFit="1" customWidth="1"/>
    <col min="7690" max="7936" width="10" style="59"/>
    <col min="7937" max="7937" width="26.77734375" style="59" customWidth="1"/>
    <col min="7938" max="7938" width="14.88671875" style="59" customWidth="1"/>
    <col min="7939" max="7939" width="15" style="59" customWidth="1"/>
    <col min="7940" max="7940" width="12.88671875" style="59" customWidth="1"/>
    <col min="7941" max="7941" width="10" style="59"/>
    <col min="7942" max="7942" width="15.21875" style="59" bestFit="1" customWidth="1"/>
    <col min="7943" max="7944" width="10" style="59"/>
    <col min="7945" max="7945" width="15.21875" style="59" bestFit="1" customWidth="1"/>
    <col min="7946" max="8192" width="10" style="59"/>
    <col min="8193" max="8193" width="26.77734375" style="59" customWidth="1"/>
    <col min="8194" max="8194" width="14.88671875" style="59" customWidth="1"/>
    <col min="8195" max="8195" width="15" style="59" customWidth="1"/>
    <col min="8196" max="8196" width="12.88671875" style="59" customWidth="1"/>
    <col min="8197" max="8197" width="10" style="59"/>
    <col min="8198" max="8198" width="15.21875" style="59" bestFit="1" customWidth="1"/>
    <col min="8199" max="8200" width="10" style="59"/>
    <col min="8201" max="8201" width="15.21875" style="59" bestFit="1" customWidth="1"/>
    <col min="8202" max="8448" width="10" style="59"/>
    <col min="8449" max="8449" width="26.77734375" style="59" customWidth="1"/>
    <col min="8450" max="8450" width="14.88671875" style="59" customWidth="1"/>
    <col min="8451" max="8451" width="15" style="59" customWidth="1"/>
    <col min="8452" max="8452" width="12.88671875" style="59" customWidth="1"/>
    <col min="8453" max="8453" width="10" style="59"/>
    <col min="8454" max="8454" width="15.21875" style="59" bestFit="1" customWidth="1"/>
    <col min="8455" max="8456" width="10" style="59"/>
    <col min="8457" max="8457" width="15.21875" style="59" bestFit="1" customWidth="1"/>
    <col min="8458" max="8704" width="10" style="59"/>
    <col min="8705" max="8705" width="26.77734375" style="59" customWidth="1"/>
    <col min="8706" max="8706" width="14.88671875" style="59" customWidth="1"/>
    <col min="8707" max="8707" width="15" style="59" customWidth="1"/>
    <col min="8708" max="8708" width="12.88671875" style="59" customWidth="1"/>
    <col min="8709" max="8709" width="10" style="59"/>
    <col min="8710" max="8710" width="15.21875" style="59" bestFit="1" customWidth="1"/>
    <col min="8711" max="8712" width="10" style="59"/>
    <col min="8713" max="8713" width="15.21875" style="59" bestFit="1" customWidth="1"/>
    <col min="8714" max="8960" width="10" style="59"/>
    <col min="8961" max="8961" width="26.77734375" style="59" customWidth="1"/>
    <col min="8962" max="8962" width="14.88671875" style="59" customWidth="1"/>
    <col min="8963" max="8963" width="15" style="59" customWidth="1"/>
    <col min="8964" max="8964" width="12.88671875" style="59" customWidth="1"/>
    <col min="8965" max="8965" width="10" style="59"/>
    <col min="8966" max="8966" width="15.21875" style="59" bestFit="1" customWidth="1"/>
    <col min="8967" max="8968" width="10" style="59"/>
    <col min="8969" max="8969" width="15.21875" style="59" bestFit="1" customWidth="1"/>
    <col min="8970" max="9216" width="10" style="59"/>
    <col min="9217" max="9217" width="26.77734375" style="59" customWidth="1"/>
    <col min="9218" max="9218" width="14.88671875" style="59" customWidth="1"/>
    <col min="9219" max="9219" width="15" style="59" customWidth="1"/>
    <col min="9220" max="9220" width="12.88671875" style="59" customWidth="1"/>
    <col min="9221" max="9221" width="10" style="59"/>
    <col min="9222" max="9222" width="15.21875" style="59" bestFit="1" customWidth="1"/>
    <col min="9223" max="9224" width="10" style="59"/>
    <col min="9225" max="9225" width="15.21875" style="59" bestFit="1" customWidth="1"/>
    <col min="9226" max="9472" width="10" style="59"/>
    <col min="9473" max="9473" width="26.77734375" style="59" customWidth="1"/>
    <col min="9474" max="9474" width="14.88671875" style="59" customWidth="1"/>
    <col min="9475" max="9475" width="15" style="59" customWidth="1"/>
    <col min="9476" max="9476" width="12.88671875" style="59" customWidth="1"/>
    <col min="9477" max="9477" width="10" style="59"/>
    <col min="9478" max="9478" width="15.21875" style="59" bestFit="1" customWidth="1"/>
    <col min="9479" max="9480" width="10" style="59"/>
    <col min="9481" max="9481" width="15.21875" style="59" bestFit="1" customWidth="1"/>
    <col min="9482" max="9728" width="10" style="59"/>
    <col min="9729" max="9729" width="26.77734375" style="59" customWidth="1"/>
    <col min="9730" max="9730" width="14.88671875" style="59" customWidth="1"/>
    <col min="9731" max="9731" width="15" style="59" customWidth="1"/>
    <col min="9732" max="9732" width="12.88671875" style="59" customWidth="1"/>
    <col min="9733" max="9733" width="10" style="59"/>
    <col min="9734" max="9734" width="15.21875" style="59" bestFit="1" customWidth="1"/>
    <col min="9735" max="9736" width="10" style="59"/>
    <col min="9737" max="9737" width="15.21875" style="59" bestFit="1" customWidth="1"/>
    <col min="9738" max="9984" width="10" style="59"/>
    <col min="9985" max="9985" width="26.77734375" style="59" customWidth="1"/>
    <col min="9986" max="9986" width="14.88671875" style="59" customWidth="1"/>
    <col min="9987" max="9987" width="15" style="59" customWidth="1"/>
    <col min="9988" max="9988" width="12.88671875" style="59" customWidth="1"/>
    <col min="9989" max="9989" width="10" style="59"/>
    <col min="9990" max="9990" width="15.21875" style="59" bestFit="1" customWidth="1"/>
    <col min="9991" max="9992" width="10" style="59"/>
    <col min="9993" max="9993" width="15.21875" style="59" bestFit="1" customWidth="1"/>
    <col min="9994" max="10240" width="10" style="59"/>
    <col min="10241" max="10241" width="26.77734375" style="59" customWidth="1"/>
    <col min="10242" max="10242" width="14.88671875" style="59" customWidth="1"/>
    <col min="10243" max="10243" width="15" style="59" customWidth="1"/>
    <col min="10244" max="10244" width="12.88671875" style="59" customWidth="1"/>
    <col min="10245" max="10245" width="10" style="59"/>
    <col min="10246" max="10246" width="15.21875" style="59" bestFit="1" customWidth="1"/>
    <col min="10247" max="10248" width="10" style="59"/>
    <col min="10249" max="10249" width="15.21875" style="59" bestFit="1" customWidth="1"/>
    <col min="10250" max="10496" width="10" style="59"/>
    <col min="10497" max="10497" width="26.77734375" style="59" customWidth="1"/>
    <col min="10498" max="10498" width="14.88671875" style="59" customWidth="1"/>
    <col min="10499" max="10499" width="15" style="59" customWidth="1"/>
    <col min="10500" max="10500" width="12.88671875" style="59" customWidth="1"/>
    <col min="10501" max="10501" width="10" style="59"/>
    <col min="10502" max="10502" width="15.21875" style="59" bestFit="1" customWidth="1"/>
    <col min="10503" max="10504" width="10" style="59"/>
    <col min="10505" max="10505" width="15.21875" style="59" bestFit="1" customWidth="1"/>
    <col min="10506" max="10752" width="10" style="59"/>
    <col min="10753" max="10753" width="26.77734375" style="59" customWidth="1"/>
    <col min="10754" max="10754" width="14.88671875" style="59" customWidth="1"/>
    <col min="10755" max="10755" width="15" style="59" customWidth="1"/>
    <col min="10756" max="10756" width="12.88671875" style="59" customWidth="1"/>
    <col min="10757" max="10757" width="10" style="59"/>
    <col min="10758" max="10758" width="15.21875" style="59" bestFit="1" customWidth="1"/>
    <col min="10759" max="10760" width="10" style="59"/>
    <col min="10761" max="10761" width="15.21875" style="59" bestFit="1" customWidth="1"/>
    <col min="10762" max="11008" width="10" style="59"/>
    <col min="11009" max="11009" width="26.77734375" style="59" customWidth="1"/>
    <col min="11010" max="11010" width="14.88671875" style="59" customWidth="1"/>
    <col min="11011" max="11011" width="15" style="59" customWidth="1"/>
    <col min="11012" max="11012" width="12.88671875" style="59" customWidth="1"/>
    <col min="11013" max="11013" width="10" style="59"/>
    <col min="11014" max="11014" width="15.21875" style="59" bestFit="1" customWidth="1"/>
    <col min="11015" max="11016" width="10" style="59"/>
    <col min="11017" max="11017" width="15.21875" style="59" bestFit="1" customWidth="1"/>
    <col min="11018" max="11264" width="10" style="59"/>
    <col min="11265" max="11265" width="26.77734375" style="59" customWidth="1"/>
    <col min="11266" max="11266" width="14.88671875" style="59" customWidth="1"/>
    <col min="11267" max="11267" width="15" style="59" customWidth="1"/>
    <col min="11268" max="11268" width="12.88671875" style="59" customWidth="1"/>
    <col min="11269" max="11269" width="10" style="59"/>
    <col min="11270" max="11270" width="15.21875" style="59" bestFit="1" customWidth="1"/>
    <col min="11271" max="11272" width="10" style="59"/>
    <col min="11273" max="11273" width="15.21875" style="59" bestFit="1" customWidth="1"/>
    <col min="11274" max="11520" width="10" style="59"/>
    <col min="11521" max="11521" width="26.77734375" style="59" customWidth="1"/>
    <col min="11522" max="11522" width="14.88671875" style="59" customWidth="1"/>
    <col min="11523" max="11523" width="15" style="59" customWidth="1"/>
    <col min="11524" max="11524" width="12.88671875" style="59" customWidth="1"/>
    <col min="11525" max="11525" width="10" style="59"/>
    <col min="11526" max="11526" width="15.21875" style="59" bestFit="1" customWidth="1"/>
    <col min="11527" max="11528" width="10" style="59"/>
    <col min="11529" max="11529" width="15.21875" style="59" bestFit="1" customWidth="1"/>
    <col min="11530" max="11776" width="10" style="59"/>
    <col min="11777" max="11777" width="26.77734375" style="59" customWidth="1"/>
    <col min="11778" max="11778" width="14.88671875" style="59" customWidth="1"/>
    <col min="11779" max="11779" width="15" style="59" customWidth="1"/>
    <col min="11780" max="11780" width="12.88671875" style="59" customWidth="1"/>
    <col min="11781" max="11781" width="10" style="59"/>
    <col min="11782" max="11782" width="15.21875" style="59" bestFit="1" customWidth="1"/>
    <col min="11783" max="11784" width="10" style="59"/>
    <col min="11785" max="11785" width="15.21875" style="59" bestFit="1" customWidth="1"/>
    <col min="11786" max="12032" width="10" style="59"/>
    <col min="12033" max="12033" width="26.77734375" style="59" customWidth="1"/>
    <col min="12034" max="12034" width="14.88671875" style="59" customWidth="1"/>
    <col min="12035" max="12035" width="15" style="59" customWidth="1"/>
    <col min="12036" max="12036" width="12.88671875" style="59" customWidth="1"/>
    <col min="12037" max="12037" width="10" style="59"/>
    <col min="12038" max="12038" width="15.21875" style="59" bestFit="1" customWidth="1"/>
    <col min="12039" max="12040" width="10" style="59"/>
    <col min="12041" max="12041" width="15.21875" style="59" bestFit="1" customWidth="1"/>
    <col min="12042" max="12288" width="10" style="59"/>
    <col min="12289" max="12289" width="26.77734375" style="59" customWidth="1"/>
    <col min="12290" max="12290" width="14.88671875" style="59" customWidth="1"/>
    <col min="12291" max="12291" width="15" style="59" customWidth="1"/>
    <col min="12292" max="12292" width="12.88671875" style="59" customWidth="1"/>
    <col min="12293" max="12293" width="10" style="59"/>
    <col min="12294" max="12294" width="15.21875" style="59" bestFit="1" customWidth="1"/>
    <col min="12295" max="12296" width="10" style="59"/>
    <col min="12297" max="12297" width="15.21875" style="59" bestFit="1" customWidth="1"/>
    <col min="12298" max="12544" width="10" style="59"/>
    <col min="12545" max="12545" width="26.77734375" style="59" customWidth="1"/>
    <col min="12546" max="12546" width="14.88671875" style="59" customWidth="1"/>
    <col min="12547" max="12547" width="15" style="59" customWidth="1"/>
    <col min="12548" max="12548" width="12.88671875" style="59" customWidth="1"/>
    <col min="12549" max="12549" width="10" style="59"/>
    <col min="12550" max="12550" width="15.21875" style="59" bestFit="1" customWidth="1"/>
    <col min="12551" max="12552" width="10" style="59"/>
    <col min="12553" max="12553" width="15.21875" style="59" bestFit="1" customWidth="1"/>
    <col min="12554" max="12800" width="10" style="59"/>
    <col min="12801" max="12801" width="26.77734375" style="59" customWidth="1"/>
    <col min="12802" max="12802" width="14.88671875" style="59" customWidth="1"/>
    <col min="12803" max="12803" width="15" style="59" customWidth="1"/>
    <col min="12804" max="12804" width="12.88671875" style="59" customWidth="1"/>
    <col min="12805" max="12805" width="10" style="59"/>
    <col min="12806" max="12806" width="15.21875" style="59" bestFit="1" customWidth="1"/>
    <col min="12807" max="12808" width="10" style="59"/>
    <col min="12809" max="12809" width="15.21875" style="59" bestFit="1" customWidth="1"/>
    <col min="12810" max="13056" width="10" style="59"/>
    <col min="13057" max="13057" width="26.77734375" style="59" customWidth="1"/>
    <col min="13058" max="13058" width="14.88671875" style="59" customWidth="1"/>
    <col min="13059" max="13059" width="15" style="59" customWidth="1"/>
    <col min="13060" max="13060" width="12.88671875" style="59" customWidth="1"/>
    <col min="13061" max="13061" width="10" style="59"/>
    <col min="13062" max="13062" width="15.21875" style="59" bestFit="1" customWidth="1"/>
    <col min="13063" max="13064" width="10" style="59"/>
    <col min="13065" max="13065" width="15.21875" style="59" bestFit="1" customWidth="1"/>
    <col min="13066" max="13312" width="10" style="59"/>
    <col min="13313" max="13313" width="26.77734375" style="59" customWidth="1"/>
    <col min="13314" max="13314" width="14.88671875" style="59" customWidth="1"/>
    <col min="13315" max="13315" width="15" style="59" customWidth="1"/>
    <col min="13316" max="13316" width="12.88671875" style="59" customWidth="1"/>
    <col min="13317" max="13317" width="10" style="59"/>
    <col min="13318" max="13318" width="15.21875" style="59" bestFit="1" customWidth="1"/>
    <col min="13319" max="13320" width="10" style="59"/>
    <col min="13321" max="13321" width="15.21875" style="59" bestFit="1" customWidth="1"/>
    <col min="13322" max="13568" width="10" style="59"/>
    <col min="13569" max="13569" width="26.77734375" style="59" customWidth="1"/>
    <col min="13570" max="13570" width="14.88671875" style="59" customWidth="1"/>
    <col min="13571" max="13571" width="15" style="59" customWidth="1"/>
    <col min="13572" max="13572" width="12.88671875" style="59" customWidth="1"/>
    <col min="13573" max="13573" width="10" style="59"/>
    <col min="13574" max="13574" width="15.21875" style="59" bestFit="1" customWidth="1"/>
    <col min="13575" max="13576" width="10" style="59"/>
    <col min="13577" max="13577" width="15.21875" style="59" bestFit="1" customWidth="1"/>
    <col min="13578" max="13824" width="10" style="59"/>
    <col min="13825" max="13825" width="26.77734375" style="59" customWidth="1"/>
    <col min="13826" max="13826" width="14.88671875" style="59" customWidth="1"/>
    <col min="13827" max="13827" width="15" style="59" customWidth="1"/>
    <col min="13828" max="13828" width="12.88671875" style="59" customWidth="1"/>
    <col min="13829" max="13829" width="10" style="59"/>
    <col min="13830" max="13830" width="15.21875" style="59" bestFit="1" customWidth="1"/>
    <col min="13831" max="13832" width="10" style="59"/>
    <col min="13833" max="13833" width="15.21875" style="59" bestFit="1" customWidth="1"/>
    <col min="13834" max="14080" width="10" style="59"/>
    <col min="14081" max="14081" width="26.77734375" style="59" customWidth="1"/>
    <col min="14082" max="14082" width="14.88671875" style="59" customWidth="1"/>
    <col min="14083" max="14083" width="15" style="59" customWidth="1"/>
    <col min="14084" max="14084" width="12.88671875" style="59" customWidth="1"/>
    <col min="14085" max="14085" width="10" style="59"/>
    <col min="14086" max="14086" width="15.21875" style="59" bestFit="1" customWidth="1"/>
    <col min="14087" max="14088" width="10" style="59"/>
    <col min="14089" max="14089" width="15.21875" style="59" bestFit="1" customWidth="1"/>
    <col min="14090" max="14336" width="10" style="59"/>
    <col min="14337" max="14337" width="26.77734375" style="59" customWidth="1"/>
    <col min="14338" max="14338" width="14.88671875" style="59" customWidth="1"/>
    <col min="14339" max="14339" width="15" style="59" customWidth="1"/>
    <col min="14340" max="14340" width="12.88671875" style="59" customWidth="1"/>
    <col min="14341" max="14341" width="10" style="59"/>
    <col min="14342" max="14342" width="15.21875" style="59" bestFit="1" customWidth="1"/>
    <col min="14343" max="14344" width="10" style="59"/>
    <col min="14345" max="14345" width="15.21875" style="59" bestFit="1" customWidth="1"/>
    <col min="14346" max="14592" width="10" style="59"/>
    <col min="14593" max="14593" width="26.77734375" style="59" customWidth="1"/>
    <col min="14594" max="14594" width="14.88671875" style="59" customWidth="1"/>
    <col min="14595" max="14595" width="15" style="59" customWidth="1"/>
    <col min="14596" max="14596" width="12.88671875" style="59" customWidth="1"/>
    <col min="14597" max="14597" width="10" style="59"/>
    <col min="14598" max="14598" width="15.21875" style="59" bestFit="1" customWidth="1"/>
    <col min="14599" max="14600" width="10" style="59"/>
    <col min="14601" max="14601" width="15.21875" style="59" bestFit="1" customWidth="1"/>
    <col min="14602" max="14848" width="10" style="59"/>
    <col min="14849" max="14849" width="26.77734375" style="59" customWidth="1"/>
    <col min="14850" max="14850" width="14.88671875" style="59" customWidth="1"/>
    <col min="14851" max="14851" width="15" style="59" customWidth="1"/>
    <col min="14852" max="14852" width="12.88671875" style="59" customWidth="1"/>
    <col min="14853" max="14853" width="10" style="59"/>
    <col min="14854" max="14854" width="15.21875" style="59" bestFit="1" customWidth="1"/>
    <col min="14855" max="14856" width="10" style="59"/>
    <col min="14857" max="14857" width="15.21875" style="59" bestFit="1" customWidth="1"/>
    <col min="14858" max="15104" width="10" style="59"/>
    <col min="15105" max="15105" width="26.77734375" style="59" customWidth="1"/>
    <col min="15106" max="15106" width="14.88671875" style="59" customWidth="1"/>
    <col min="15107" max="15107" width="15" style="59" customWidth="1"/>
    <col min="15108" max="15108" width="12.88671875" style="59" customWidth="1"/>
    <col min="15109" max="15109" width="10" style="59"/>
    <col min="15110" max="15110" width="15.21875" style="59" bestFit="1" customWidth="1"/>
    <col min="15111" max="15112" width="10" style="59"/>
    <col min="15113" max="15113" width="15.21875" style="59" bestFit="1" customWidth="1"/>
    <col min="15114" max="15360" width="10" style="59"/>
    <col min="15361" max="15361" width="26.77734375" style="59" customWidth="1"/>
    <col min="15362" max="15362" width="14.88671875" style="59" customWidth="1"/>
    <col min="15363" max="15363" width="15" style="59" customWidth="1"/>
    <col min="15364" max="15364" width="12.88671875" style="59" customWidth="1"/>
    <col min="15365" max="15365" width="10" style="59"/>
    <col min="15366" max="15366" width="15.21875" style="59" bestFit="1" customWidth="1"/>
    <col min="15367" max="15368" width="10" style="59"/>
    <col min="15369" max="15369" width="15.21875" style="59" bestFit="1" customWidth="1"/>
    <col min="15370" max="15616" width="10" style="59"/>
    <col min="15617" max="15617" width="26.77734375" style="59" customWidth="1"/>
    <col min="15618" max="15618" width="14.88671875" style="59" customWidth="1"/>
    <col min="15619" max="15619" width="15" style="59" customWidth="1"/>
    <col min="15620" max="15620" width="12.88671875" style="59" customWidth="1"/>
    <col min="15621" max="15621" width="10" style="59"/>
    <col min="15622" max="15622" width="15.21875" style="59" bestFit="1" customWidth="1"/>
    <col min="15623" max="15624" width="10" style="59"/>
    <col min="15625" max="15625" width="15.21875" style="59" bestFit="1" customWidth="1"/>
    <col min="15626" max="15872" width="10" style="59"/>
    <col min="15873" max="15873" width="26.77734375" style="59" customWidth="1"/>
    <col min="15874" max="15874" width="14.88671875" style="59" customWidth="1"/>
    <col min="15875" max="15875" width="15" style="59" customWidth="1"/>
    <col min="15876" max="15876" width="12.88671875" style="59" customWidth="1"/>
    <col min="15877" max="15877" width="10" style="59"/>
    <col min="15878" max="15878" width="15.21875" style="59" bestFit="1" customWidth="1"/>
    <col min="15879" max="15880" width="10" style="59"/>
    <col min="15881" max="15881" width="15.21875" style="59" bestFit="1" customWidth="1"/>
    <col min="15882" max="16128" width="10" style="59"/>
    <col min="16129" max="16129" width="26.77734375" style="59" customWidth="1"/>
    <col min="16130" max="16130" width="14.88671875" style="59" customWidth="1"/>
    <col min="16131" max="16131" width="15" style="59" customWidth="1"/>
    <col min="16132" max="16132" width="12.88671875" style="59" customWidth="1"/>
    <col min="16133" max="16133" width="10" style="59"/>
    <col min="16134" max="16134" width="15.21875" style="59" bestFit="1" customWidth="1"/>
    <col min="16135" max="16136" width="10" style="59"/>
    <col min="16137" max="16137" width="15.21875" style="59" bestFit="1" customWidth="1"/>
    <col min="16138" max="16384" width="10" style="59"/>
  </cols>
  <sheetData>
    <row r="1" spans="1:9">
      <c r="A1" s="151" t="s">
        <v>116</v>
      </c>
      <c r="B1" s="151"/>
      <c r="C1" s="152"/>
      <c r="D1" s="151"/>
    </row>
    <row r="2" spans="1:9">
      <c r="A2" s="60"/>
      <c r="B2" s="61"/>
      <c r="C2" s="61"/>
      <c r="D2" s="61" t="s">
        <v>117</v>
      </c>
    </row>
    <row r="3" spans="1:9" ht="62.25" customHeight="1">
      <c r="A3" s="62" t="s">
        <v>1</v>
      </c>
      <c r="B3" s="63" t="s">
        <v>118</v>
      </c>
      <c r="C3" s="63" t="s">
        <v>119</v>
      </c>
      <c r="D3" s="64" t="s">
        <v>120</v>
      </c>
    </row>
    <row r="4" spans="1:9" s="68" customFormat="1" ht="19.5" customHeight="1">
      <c r="A4" s="65" t="s">
        <v>121</v>
      </c>
      <c r="B4" s="66">
        <v>4.0999999999999996</v>
      </c>
      <c r="C4" s="66">
        <v>21.5</v>
      </c>
      <c r="D4" s="67">
        <f>B4-C4</f>
        <v>-17.399999999999999</v>
      </c>
    </row>
    <row r="5" spans="1:9" ht="19.5" customHeight="1">
      <c r="A5" s="69" t="s">
        <v>122</v>
      </c>
      <c r="B5" s="70"/>
      <c r="C5" s="70"/>
      <c r="D5" s="71"/>
    </row>
    <row r="6" spans="1:9" ht="19.5" customHeight="1">
      <c r="A6" s="69" t="s">
        <v>123</v>
      </c>
      <c r="B6" s="72">
        <v>3.5</v>
      </c>
      <c r="C6" s="70">
        <v>33.799999999999997</v>
      </c>
      <c r="D6" s="71">
        <f>B6-C6</f>
        <v>-30.299999999999997</v>
      </c>
    </row>
    <row r="7" spans="1:9" ht="19.5" customHeight="1">
      <c r="A7" s="69" t="s">
        <v>124</v>
      </c>
      <c r="B7" s="72">
        <v>8.3000000000000007</v>
      </c>
      <c r="C7" s="70">
        <v>-13.4</v>
      </c>
      <c r="D7" s="71">
        <f>B7-C7</f>
        <v>21.700000000000003</v>
      </c>
      <c r="I7" s="73"/>
    </row>
    <row r="8" spans="1:9" ht="19.5" customHeight="1">
      <c r="A8" s="69" t="s">
        <v>125</v>
      </c>
      <c r="B8" s="74">
        <v>-5</v>
      </c>
      <c r="C8" s="70">
        <v>-16.600000000000001</v>
      </c>
      <c r="D8" s="71">
        <f>B8-C8</f>
        <v>11.600000000000001</v>
      </c>
      <c r="I8" s="73"/>
    </row>
    <row r="9" spans="1:9" ht="19.5" customHeight="1">
      <c r="A9" s="69" t="s">
        <v>126</v>
      </c>
      <c r="B9" s="72"/>
      <c r="C9" s="70"/>
      <c r="D9" s="71"/>
      <c r="I9" s="73"/>
    </row>
    <row r="10" spans="1:9" ht="19.5" customHeight="1">
      <c r="A10" s="69" t="s">
        <v>127</v>
      </c>
      <c r="B10" s="75">
        <v>68.991595368543756</v>
      </c>
      <c r="C10" s="70">
        <v>63.3</v>
      </c>
      <c r="D10" s="71">
        <f>B10-C10</f>
        <v>5.6915953685437586</v>
      </c>
      <c r="F10" s="73"/>
      <c r="I10" s="73"/>
    </row>
    <row r="11" spans="1:9" ht="19.5" customHeight="1">
      <c r="A11" s="69" t="s">
        <v>128</v>
      </c>
      <c r="B11" s="72">
        <v>3.2201916064418765</v>
      </c>
      <c r="C11" s="70">
        <v>20.9</v>
      </c>
      <c r="D11" s="71">
        <f>B11-C11</f>
        <v>-17.679808393558123</v>
      </c>
      <c r="F11" s="73"/>
    </row>
    <row r="12" spans="1:9" ht="19.5" customHeight="1">
      <c r="A12" s="69" t="s">
        <v>129</v>
      </c>
      <c r="B12" s="72"/>
      <c r="C12" s="70"/>
      <c r="D12" s="71"/>
      <c r="F12" s="73"/>
    </row>
    <row r="13" spans="1:9" ht="19.5" customHeight="1">
      <c r="A13" s="69" t="s">
        <v>130</v>
      </c>
      <c r="B13" s="75">
        <v>3.503274163280945</v>
      </c>
      <c r="C13" s="70">
        <v>22.3</v>
      </c>
      <c r="D13" s="71">
        <f>B13-C13</f>
        <v>-18.796725836719055</v>
      </c>
      <c r="F13" s="73"/>
    </row>
    <row r="14" spans="1:9" ht="19.5" customHeight="1">
      <c r="A14" s="69" t="s">
        <v>131</v>
      </c>
      <c r="B14" s="72">
        <v>-40.856338084849035</v>
      </c>
      <c r="C14" s="70">
        <v>5.3</v>
      </c>
      <c r="D14" s="71">
        <f>B14-C14</f>
        <v>-46.156338084849033</v>
      </c>
      <c r="F14" s="73"/>
    </row>
    <row r="15" spans="1:9" ht="18.75" customHeight="1">
      <c r="A15" s="69" t="s">
        <v>132</v>
      </c>
      <c r="B15" s="75"/>
      <c r="C15" s="70"/>
      <c r="D15" s="71"/>
    </row>
    <row r="16" spans="1:9" ht="18.75" customHeight="1">
      <c r="A16" s="69" t="s">
        <v>133</v>
      </c>
      <c r="B16" s="75">
        <v>5.4516331212243303</v>
      </c>
      <c r="C16" s="70">
        <v>33.700000000000003</v>
      </c>
      <c r="D16" s="71">
        <f>B16-C16</f>
        <v>-28.248366878775673</v>
      </c>
    </row>
    <row r="17" spans="1:4" ht="22.5" customHeight="1">
      <c r="A17" s="69" t="s">
        <v>134</v>
      </c>
      <c r="B17" s="75">
        <v>2.6795097119956202</v>
      </c>
      <c r="C17" s="76">
        <v>10.6</v>
      </c>
      <c r="D17" s="71">
        <f>B17-C17</f>
        <v>-7.9204902880043795</v>
      </c>
    </row>
    <row r="18" spans="1:4">
      <c r="A18" s="77" t="s">
        <v>135</v>
      </c>
      <c r="B18" s="78"/>
    </row>
    <row r="19" spans="1:4">
      <c r="A19" s="77"/>
      <c r="B19" s="78"/>
    </row>
    <row r="20" spans="1:4">
      <c r="A20" s="77"/>
      <c r="B20" s="78"/>
    </row>
    <row r="21" spans="1:4" ht="16.2">
      <c r="A21" s="153"/>
      <c r="B21" s="154"/>
    </row>
  </sheetData>
  <mergeCells count="2">
    <mergeCell ref="A1:D1"/>
    <mergeCell ref="A21:B21"/>
  </mergeCells>
  <phoneticPr fontId="3" type="noConversion"/>
  <pageMargins left="1.04" right="0.75" top="1.1100000000000001" bottom="1" header="0.5" footer="0.5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28" sqref="F28"/>
    </sheetView>
  </sheetViews>
  <sheetFormatPr defaultColWidth="10" defaultRowHeight="15.6"/>
  <cols>
    <col min="1" max="1" width="37.21875" style="59" customWidth="1"/>
    <col min="2" max="2" width="19" style="59" hidden="1" customWidth="1"/>
    <col min="3" max="3" width="11.88671875" style="59" customWidth="1"/>
    <col min="4" max="4" width="12.88671875" style="99" customWidth="1"/>
    <col min="5" max="5" width="12.109375" style="59" customWidth="1"/>
    <col min="6" max="7" width="10" style="59"/>
    <col min="8" max="9" width="15.21875" style="59" bestFit="1" customWidth="1"/>
    <col min="10" max="256" width="10" style="59"/>
    <col min="257" max="257" width="37.21875" style="59" customWidth="1"/>
    <col min="258" max="258" width="0" style="59" hidden="1" customWidth="1"/>
    <col min="259" max="259" width="11.88671875" style="59" customWidth="1"/>
    <col min="260" max="260" width="12.88671875" style="59" customWidth="1"/>
    <col min="261" max="261" width="12.109375" style="59" customWidth="1"/>
    <col min="262" max="263" width="10" style="59"/>
    <col min="264" max="265" width="15.21875" style="59" bestFit="1" customWidth="1"/>
    <col min="266" max="512" width="10" style="59"/>
    <col min="513" max="513" width="37.21875" style="59" customWidth="1"/>
    <col min="514" max="514" width="0" style="59" hidden="1" customWidth="1"/>
    <col min="515" max="515" width="11.88671875" style="59" customWidth="1"/>
    <col min="516" max="516" width="12.88671875" style="59" customWidth="1"/>
    <col min="517" max="517" width="12.109375" style="59" customWidth="1"/>
    <col min="518" max="519" width="10" style="59"/>
    <col min="520" max="521" width="15.21875" style="59" bestFit="1" customWidth="1"/>
    <col min="522" max="768" width="10" style="59"/>
    <col min="769" max="769" width="37.21875" style="59" customWidth="1"/>
    <col min="770" max="770" width="0" style="59" hidden="1" customWidth="1"/>
    <col min="771" max="771" width="11.88671875" style="59" customWidth="1"/>
    <col min="772" max="772" width="12.88671875" style="59" customWidth="1"/>
    <col min="773" max="773" width="12.109375" style="59" customWidth="1"/>
    <col min="774" max="775" width="10" style="59"/>
    <col min="776" max="777" width="15.21875" style="59" bestFit="1" customWidth="1"/>
    <col min="778" max="1024" width="10" style="59"/>
    <col min="1025" max="1025" width="37.21875" style="59" customWidth="1"/>
    <col min="1026" max="1026" width="0" style="59" hidden="1" customWidth="1"/>
    <col min="1027" max="1027" width="11.88671875" style="59" customWidth="1"/>
    <col min="1028" max="1028" width="12.88671875" style="59" customWidth="1"/>
    <col min="1029" max="1029" width="12.109375" style="59" customWidth="1"/>
    <col min="1030" max="1031" width="10" style="59"/>
    <col min="1032" max="1033" width="15.21875" style="59" bestFit="1" customWidth="1"/>
    <col min="1034" max="1280" width="10" style="59"/>
    <col min="1281" max="1281" width="37.21875" style="59" customWidth="1"/>
    <col min="1282" max="1282" width="0" style="59" hidden="1" customWidth="1"/>
    <col min="1283" max="1283" width="11.88671875" style="59" customWidth="1"/>
    <col min="1284" max="1284" width="12.88671875" style="59" customWidth="1"/>
    <col min="1285" max="1285" width="12.109375" style="59" customWidth="1"/>
    <col min="1286" max="1287" width="10" style="59"/>
    <col min="1288" max="1289" width="15.21875" style="59" bestFit="1" customWidth="1"/>
    <col min="1290" max="1536" width="10" style="59"/>
    <col min="1537" max="1537" width="37.21875" style="59" customWidth="1"/>
    <col min="1538" max="1538" width="0" style="59" hidden="1" customWidth="1"/>
    <col min="1539" max="1539" width="11.88671875" style="59" customWidth="1"/>
    <col min="1540" max="1540" width="12.88671875" style="59" customWidth="1"/>
    <col min="1541" max="1541" width="12.109375" style="59" customWidth="1"/>
    <col min="1542" max="1543" width="10" style="59"/>
    <col min="1544" max="1545" width="15.21875" style="59" bestFit="1" customWidth="1"/>
    <col min="1546" max="1792" width="10" style="59"/>
    <col min="1793" max="1793" width="37.21875" style="59" customWidth="1"/>
    <col min="1794" max="1794" width="0" style="59" hidden="1" customWidth="1"/>
    <col min="1795" max="1795" width="11.88671875" style="59" customWidth="1"/>
    <col min="1796" max="1796" width="12.88671875" style="59" customWidth="1"/>
    <col min="1797" max="1797" width="12.109375" style="59" customWidth="1"/>
    <col min="1798" max="1799" width="10" style="59"/>
    <col min="1800" max="1801" width="15.21875" style="59" bestFit="1" customWidth="1"/>
    <col min="1802" max="2048" width="10" style="59"/>
    <col min="2049" max="2049" width="37.21875" style="59" customWidth="1"/>
    <col min="2050" max="2050" width="0" style="59" hidden="1" customWidth="1"/>
    <col min="2051" max="2051" width="11.88671875" style="59" customWidth="1"/>
    <col min="2052" max="2052" width="12.88671875" style="59" customWidth="1"/>
    <col min="2053" max="2053" width="12.109375" style="59" customWidth="1"/>
    <col min="2054" max="2055" width="10" style="59"/>
    <col min="2056" max="2057" width="15.21875" style="59" bestFit="1" customWidth="1"/>
    <col min="2058" max="2304" width="10" style="59"/>
    <col min="2305" max="2305" width="37.21875" style="59" customWidth="1"/>
    <col min="2306" max="2306" width="0" style="59" hidden="1" customWidth="1"/>
    <col min="2307" max="2307" width="11.88671875" style="59" customWidth="1"/>
    <col min="2308" max="2308" width="12.88671875" style="59" customWidth="1"/>
    <col min="2309" max="2309" width="12.109375" style="59" customWidth="1"/>
    <col min="2310" max="2311" width="10" style="59"/>
    <col min="2312" max="2313" width="15.21875" style="59" bestFit="1" customWidth="1"/>
    <col min="2314" max="2560" width="10" style="59"/>
    <col min="2561" max="2561" width="37.21875" style="59" customWidth="1"/>
    <col min="2562" max="2562" width="0" style="59" hidden="1" customWidth="1"/>
    <col min="2563" max="2563" width="11.88671875" style="59" customWidth="1"/>
    <col min="2564" max="2564" width="12.88671875" style="59" customWidth="1"/>
    <col min="2565" max="2565" width="12.109375" style="59" customWidth="1"/>
    <col min="2566" max="2567" width="10" style="59"/>
    <col min="2568" max="2569" width="15.21875" style="59" bestFit="1" customWidth="1"/>
    <col min="2570" max="2816" width="10" style="59"/>
    <col min="2817" max="2817" width="37.21875" style="59" customWidth="1"/>
    <col min="2818" max="2818" width="0" style="59" hidden="1" customWidth="1"/>
    <col min="2819" max="2819" width="11.88671875" style="59" customWidth="1"/>
    <col min="2820" max="2820" width="12.88671875" style="59" customWidth="1"/>
    <col min="2821" max="2821" width="12.109375" style="59" customWidth="1"/>
    <col min="2822" max="2823" width="10" style="59"/>
    <col min="2824" max="2825" width="15.21875" style="59" bestFit="1" customWidth="1"/>
    <col min="2826" max="3072" width="10" style="59"/>
    <col min="3073" max="3073" width="37.21875" style="59" customWidth="1"/>
    <col min="3074" max="3074" width="0" style="59" hidden="1" customWidth="1"/>
    <col min="3075" max="3075" width="11.88671875" style="59" customWidth="1"/>
    <col min="3076" max="3076" width="12.88671875" style="59" customWidth="1"/>
    <col min="3077" max="3077" width="12.109375" style="59" customWidth="1"/>
    <col min="3078" max="3079" width="10" style="59"/>
    <col min="3080" max="3081" width="15.21875" style="59" bestFit="1" customWidth="1"/>
    <col min="3082" max="3328" width="10" style="59"/>
    <col min="3329" max="3329" width="37.21875" style="59" customWidth="1"/>
    <col min="3330" max="3330" width="0" style="59" hidden="1" customWidth="1"/>
    <col min="3331" max="3331" width="11.88671875" style="59" customWidth="1"/>
    <col min="3332" max="3332" width="12.88671875" style="59" customWidth="1"/>
    <col min="3333" max="3333" width="12.109375" style="59" customWidth="1"/>
    <col min="3334" max="3335" width="10" style="59"/>
    <col min="3336" max="3337" width="15.21875" style="59" bestFit="1" customWidth="1"/>
    <col min="3338" max="3584" width="10" style="59"/>
    <col min="3585" max="3585" width="37.21875" style="59" customWidth="1"/>
    <col min="3586" max="3586" width="0" style="59" hidden="1" customWidth="1"/>
    <col min="3587" max="3587" width="11.88671875" style="59" customWidth="1"/>
    <col min="3588" max="3588" width="12.88671875" style="59" customWidth="1"/>
    <col min="3589" max="3589" width="12.109375" style="59" customWidth="1"/>
    <col min="3590" max="3591" width="10" style="59"/>
    <col min="3592" max="3593" width="15.21875" style="59" bestFit="1" customWidth="1"/>
    <col min="3594" max="3840" width="10" style="59"/>
    <col min="3841" max="3841" width="37.21875" style="59" customWidth="1"/>
    <col min="3842" max="3842" width="0" style="59" hidden="1" customWidth="1"/>
    <col min="3843" max="3843" width="11.88671875" style="59" customWidth="1"/>
    <col min="3844" max="3844" width="12.88671875" style="59" customWidth="1"/>
    <col min="3845" max="3845" width="12.109375" style="59" customWidth="1"/>
    <col min="3846" max="3847" width="10" style="59"/>
    <col min="3848" max="3849" width="15.21875" style="59" bestFit="1" customWidth="1"/>
    <col min="3850" max="4096" width="10" style="59"/>
    <col min="4097" max="4097" width="37.21875" style="59" customWidth="1"/>
    <col min="4098" max="4098" width="0" style="59" hidden="1" customWidth="1"/>
    <col min="4099" max="4099" width="11.88671875" style="59" customWidth="1"/>
    <col min="4100" max="4100" width="12.88671875" style="59" customWidth="1"/>
    <col min="4101" max="4101" width="12.109375" style="59" customWidth="1"/>
    <col min="4102" max="4103" width="10" style="59"/>
    <col min="4104" max="4105" width="15.21875" style="59" bestFit="1" customWidth="1"/>
    <col min="4106" max="4352" width="10" style="59"/>
    <col min="4353" max="4353" width="37.21875" style="59" customWidth="1"/>
    <col min="4354" max="4354" width="0" style="59" hidden="1" customWidth="1"/>
    <col min="4355" max="4355" width="11.88671875" style="59" customWidth="1"/>
    <col min="4356" max="4356" width="12.88671875" style="59" customWidth="1"/>
    <col min="4357" max="4357" width="12.109375" style="59" customWidth="1"/>
    <col min="4358" max="4359" width="10" style="59"/>
    <col min="4360" max="4361" width="15.21875" style="59" bestFit="1" customWidth="1"/>
    <col min="4362" max="4608" width="10" style="59"/>
    <col min="4609" max="4609" width="37.21875" style="59" customWidth="1"/>
    <col min="4610" max="4610" width="0" style="59" hidden="1" customWidth="1"/>
    <col min="4611" max="4611" width="11.88671875" style="59" customWidth="1"/>
    <col min="4612" max="4612" width="12.88671875" style="59" customWidth="1"/>
    <col min="4613" max="4613" width="12.109375" style="59" customWidth="1"/>
    <col min="4614" max="4615" width="10" style="59"/>
    <col min="4616" max="4617" width="15.21875" style="59" bestFit="1" customWidth="1"/>
    <col min="4618" max="4864" width="10" style="59"/>
    <col min="4865" max="4865" width="37.21875" style="59" customWidth="1"/>
    <col min="4866" max="4866" width="0" style="59" hidden="1" customWidth="1"/>
    <col min="4867" max="4867" width="11.88671875" style="59" customWidth="1"/>
    <col min="4868" max="4868" width="12.88671875" style="59" customWidth="1"/>
    <col min="4869" max="4869" width="12.109375" style="59" customWidth="1"/>
    <col min="4870" max="4871" width="10" style="59"/>
    <col min="4872" max="4873" width="15.21875" style="59" bestFit="1" customWidth="1"/>
    <col min="4874" max="5120" width="10" style="59"/>
    <col min="5121" max="5121" width="37.21875" style="59" customWidth="1"/>
    <col min="5122" max="5122" width="0" style="59" hidden="1" customWidth="1"/>
    <col min="5123" max="5123" width="11.88671875" style="59" customWidth="1"/>
    <col min="5124" max="5124" width="12.88671875" style="59" customWidth="1"/>
    <col min="5125" max="5125" width="12.109375" style="59" customWidth="1"/>
    <col min="5126" max="5127" width="10" style="59"/>
    <col min="5128" max="5129" width="15.21875" style="59" bestFit="1" customWidth="1"/>
    <col min="5130" max="5376" width="10" style="59"/>
    <col min="5377" max="5377" width="37.21875" style="59" customWidth="1"/>
    <col min="5378" max="5378" width="0" style="59" hidden="1" customWidth="1"/>
    <col min="5379" max="5379" width="11.88671875" style="59" customWidth="1"/>
    <col min="5380" max="5380" width="12.88671875" style="59" customWidth="1"/>
    <col min="5381" max="5381" width="12.109375" style="59" customWidth="1"/>
    <col min="5382" max="5383" width="10" style="59"/>
    <col min="5384" max="5385" width="15.21875" style="59" bestFit="1" customWidth="1"/>
    <col min="5386" max="5632" width="10" style="59"/>
    <col min="5633" max="5633" width="37.21875" style="59" customWidth="1"/>
    <col min="5634" max="5634" width="0" style="59" hidden="1" customWidth="1"/>
    <col min="5635" max="5635" width="11.88671875" style="59" customWidth="1"/>
    <col min="5636" max="5636" width="12.88671875" style="59" customWidth="1"/>
    <col min="5637" max="5637" width="12.109375" style="59" customWidth="1"/>
    <col min="5638" max="5639" width="10" style="59"/>
    <col min="5640" max="5641" width="15.21875" style="59" bestFit="1" customWidth="1"/>
    <col min="5642" max="5888" width="10" style="59"/>
    <col min="5889" max="5889" width="37.21875" style="59" customWidth="1"/>
    <col min="5890" max="5890" width="0" style="59" hidden="1" customWidth="1"/>
    <col min="5891" max="5891" width="11.88671875" style="59" customWidth="1"/>
    <col min="5892" max="5892" width="12.88671875" style="59" customWidth="1"/>
    <col min="5893" max="5893" width="12.109375" style="59" customWidth="1"/>
    <col min="5894" max="5895" width="10" style="59"/>
    <col min="5896" max="5897" width="15.21875" style="59" bestFit="1" customWidth="1"/>
    <col min="5898" max="6144" width="10" style="59"/>
    <col min="6145" max="6145" width="37.21875" style="59" customWidth="1"/>
    <col min="6146" max="6146" width="0" style="59" hidden="1" customWidth="1"/>
    <col min="6147" max="6147" width="11.88671875" style="59" customWidth="1"/>
    <col min="6148" max="6148" width="12.88671875" style="59" customWidth="1"/>
    <col min="6149" max="6149" width="12.109375" style="59" customWidth="1"/>
    <col min="6150" max="6151" width="10" style="59"/>
    <col min="6152" max="6153" width="15.21875" style="59" bestFit="1" customWidth="1"/>
    <col min="6154" max="6400" width="10" style="59"/>
    <col min="6401" max="6401" width="37.21875" style="59" customWidth="1"/>
    <col min="6402" max="6402" width="0" style="59" hidden="1" customWidth="1"/>
    <col min="6403" max="6403" width="11.88671875" style="59" customWidth="1"/>
    <col min="6404" max="6404" width="12.88671875" style="59" customWidth="1"/>
    <col min="6405" max="6405" width="12.109375" style="59" customWidth="1"/>
    <col min="6406" max="6407" width="10" style="59"/>
    <col min="6408" max="6409" width="15.21875" style="59" bestFit="1" customWidth="1"/>
    <col min="6410" max="6656" width="10" style="59"/>
    <col min="6657" max="6657" width="37.21875" style="59" customWidth="1"/>
    <col min="6658" max="6658" width="0" style="59" hidden="1" customWidth="1"/>
    <col min="6659" max="6659" width="11.88671875" style="59" customWidth="1"/>
    <col min="6660" max="6660" width="12.88671875" style="59" customWidth="1"/>
    <col min="6661" max="6661" width="12.109375" style="59" customWidth="1"/>
    <col min="6662" max="6663" width="10" style="59"/>
    <col min="6664" max="6665" width="15.21875" style="59" bestFit="1" customWidth="1"/>
    <col min="6666" max="6912" width="10" style="59"/>
    <col min="6913" max="6913" width="37.21875" style="59" customWidth="1"/>
    <col min="6914" max="6914" width="0" style="59" hidden="1" customWidth="1"/>
    <col min="6915" max="6915" width="11.88671875" style="59" customWidth="1"/>
    <col min="6916" max="6916" width="12.88671875" style="59" customWidth="1"/>
    <col min="6917" max="6917" width="12.109375" style="59" customWidth="1"/>
    <col min="6918" max="6919" width="10" style="59"/>
    <col min="6920" max="6921" width="15.21875" style="59" bestFit="1" customWidth="1"/>
    <col min="6922" max="7168" width="10" style="59"/>
    <col min="7169" max="7169" width="37.21875" style="59" customWidth="1"/>
    <col min="7170" max="7170" width="0" style="59" hidden="1" customWidth="1"/>
    <col min="7171" max="7171" width="11.88671875" style="59" customWidth="1"/>
    <col min="7172" max="7172" width="12.88671875" style="59" customWidth="1"/>
    <col min="7173" max="7173" width="12.109375" style="59" customWidth="1"/>
    <col min="7174" max="7175" width="10" style="59"/>
    <col min="7176" max="7177" width="15.21875" style="59" bestFit="1" customWidth="1"/>
    <col min="7178" max="7424" width="10" style="59"/>
    <col min="7425" max="7425" width="37.21875" style="59" customWidth="1"/>
    <col min="7426" max="7426" width="0" style="59" hidden="1" customWidth="1"/>
    <col min="7427" max="7427" width="11.88671875" style="59" customWidth="1"/>
    <col min="7428" max="7428" width="12.88671875" style="59" customWidth="1"/>
    <col min="7429" max="7429" width="12.109375" style="59" customWidth="1"/>
    <col min="7430" max="7431" width="10" style="59"/>
    <col min="7432" max="7433" width="15.21875" style="59" bestFit="1" customWidth="1"/>
    <col min="7434" max="7680" width="10" style="59"/>
    <col min="7681" max="7681" width="37.21875" style="59" customWidth="1"/>
    <col min="7682" max="7682" width="0" style="59" hidden="1" customWidth="1"/>
    <col min="7683" max="7683" width="11.88671875" style="59" customWidth="1"/>
    <col min="7684" max="7684" width="12.88671875" style="59" customWidth="1"/>
    <col min="7685" max="7685" width="12.109375" style="59" customWidth="1"/>
    <col min="7686" max="7687" width="10" style="59"/>
    <col min="7688" max="7689" width="15.21875" style="59" bestFit="1" customWidth="1"/>
    <col min="7690" max="7936" width="10" style="59"/>
    <col min="7937" max="7937" width="37.21875" style="59" customWidth="1"/>
    <col min="7938" max="7938" width="0" style="59" hidden="1" customWidth="1"/>
    <col min="7939" max="7939" width="11.88671875" style="59" customWidth="1"/>
    <col min="7940" max="7940" width="12.88671875" style="59" customWidth="1"/>
    <col min="7941" max="7941" width="12.109375" style="59" customWidth="1"/>
    <col min="7942" max="7943" width="10" style="59"/>
    <col min="7944" max="7945" width="15.21875" style="59" bestFit="1" customWidth="1"/>
    <col min="7946" max="8192" width="10" style="59"/>
    <col min="8193" max="8193" width="37.21875" style="59" customWidth="1"/>
    <col min="8194" max="8194" width="0" style="59" hidden="1" customWidth="1"/>
    <col min="8195" max="8195" width="11.88671875" style="59" customWidth="1"/>
    <col min="8196" max="8196" width="12.88671875" style="59" customWidth="1"/>
    <col min="8197" max="8197" width="12.109375" style="59" customWidth="1"/>
    <col min="8198" max="8199" width="10" style="59"/>
    <col min="8200" max="8201" width="15.21875" style="59" bestFit="1" customWidth="1"/>
    <col min="8202" max="8448" width="10" style="59"/>
    <col min="8449" max="8449" width="37.21875" style="59" customWidth="1"/>
    <col min="8450" max="8450" width="0" style="59" hidden="1" customWidth="1"/>
    <col min="8451" max="8451" width="11.88671875" style="59" customWidth="1"/>
    <col min="8452" max="8452" width="12.88671875" style="59" customWidth="1"/>
    <col min="8453" max="8453" width="12.109375" style="59" customWidth="1"/>
    <col min="8454" max="8455" width="10" style="59"/>
    <col min="8456" max="8457" width="15.21875" style="59" bestFit="1" customWidth="1"/>
    <col min="8458" max="8704" width="10" style="59"/>
    <col min="8705" max="8705" width="37.21875" style="59" customWidth="1"/>
    <col min="8706" max="8706" width="0" style="59" hidden="1" customWidth="1"/>
    <col min="8707" max="8707" width="11.88671875" style="59" customWidth="1"/>
    <col min="8708" max="8708" width="12.88671875" style="59" customWidth="1"/>
    <col min="8709" max="8709" width="12.109375" style="59" customWidth="1"/>
    <col min="8710" max="8711" width="10" style="59"/>
    <col min="8712" max="8713" width="15.21875" style="59" bestFit="1" customWidth="1"/>
    <col min="8714" max="8960" width="10" style="59"/>
    <col min="8961" max="8961" width="37.21875" style="59" customWidth="1"/>
    <col min="8962" max="8962" width="0" style="59" hidden="1" customWidth="1"/>
    <col min="8963" max="8963" width="11.88671875" style="59" customWidth="1"/>
    <col min="8964" max="8964" width="12.88671875" style="59" customWidth="1"/>
    <col min="8965" max="8965" width="12.109375" style="59" customWidth="1"/>
    <col min="8966" max="8967" width="10" style="59"/>
    <col min="8968" max="8969" width="15.21875" style="59" bestFit="1" customWidth="1"/>
    <col min="8970" max="9216" width="10" style="59"/>
    <col min="9217" max="9217" width="37.21875" style="59" customWidth="1"/>
    <col min="9218" max="9218" width="0" style="59" hidden="1" customWidth="1"/>
    <col min="9219" max="9219" width="11.88671875" style="59" customWidth="1"/>
    <col min="9220" max="9220" width="12.88671875" style="59" customWidth="1"/>
    <col min="9221" max="9221" width="12.109375" style="59" customWidth="1"/>
    <col min="9222" max="9223" width="10" style="59"/>
    <col min="9224" max="9225" width="15.21875" style="59" bestFit="1" customWidth="1"/>
    <col min="9226" max="9472" width="10" style="59"/>
    <col min="9473" max="9473" width="37.21875" style="59" customWidth="1"/>
    <col min="9474" max="9474" width="0" style="59" hidden="1" customWidth="1"/>
    <col min="9475" max="9475" width="11.88671875" style="59" customWidth="1"/>
    <col min="9476" max="9476" width="12.88671875" style="59" customWidth="1"/>
    <col min="9477" max="9477" width="12.109375" style="59" customWidth="1"/>
    <col min="9478" max="9479" width="10" style="59"/>
    <col min="9480" max="9481" width="15.21875" style="59" bestFit="1" customWidth="1"/>
    <col min="9482" max="9728" width="10" style="59"/>
    <col min="9729" max="9729" width="37.21875" style="59" customWidth="1"/>
    <col min="9730" max="9730" width="0" style="59" hidden="1" customWidth="1"/>
    <col min="9731" max="9731" width="11.88671875" style="59" customWidth="1"/>
    <col min="9732" max="9732" width="12.88671875" style="59" customWidth="1"/>
    <col min="9733" max="9733" width="12.109375" style="59" customWidth="1"/>
    <col min="9734" max="9735" width="10" style="59"/>
    <col min="9736" max="9737" width="15.21875" style="59" bestFit="1" customWidth="1"/>
    <col min="9738" max="9984" width="10" style="59"/>
    <col min="9985" max="9985" width="37.21875" style="59" customWidth="1"/>
    <col min="9986" max="9986" width="0" style="59" hidden="1" customWidth="1"/>
    <col min="9987" max="9987" width="11.88671875" style="59" customWidth="1"/>
    <col min="9988" max="9988" width="12.88671875" style="59" customWidth="1"/>
    <col min="9989" max="9989" width="12.109375" style="59" customWidth="1"/>
    <col min="9990" max="9991" width="10" style="59"/>
    <col min="9992" max="9993" width="15.21875" style="59" bestFit="1" customWidth="1"/>
    <col min="9994" max="10240" width="10" style="59"/>
    <col min="10241" max="10241" width="37.21875" style="59" customWidth="1"/>
    <col min="10242" max="10242" width="0" style="59" hidden="1" customWidth="1"/>
    <col min="10243" max="10243" width="11.88671875" style="59" customWidth="1"/>
    <col min="10244" max="10244" width="12.88671875" style="59" customWidth="1"/>
    <col min="10245" max="10245" width="12.109375" style="59" customWidth="1"/>
    <col min="10246" max="10247" width="10" style="59"/>
    <col min="10248" max="10249" width="15.21875" style="59" bestFit="1" customWidth="1"/>
    <col min="10250" max="10496" width="10" style="59"/>
    <col min="10497" max="10497" width="37.21875" style="59" customWidth="1"/>
    <col min="10498" max="10498" width="0" style="59" hidden="1" customWidth="1"/>
    <col min="10499" max="10499" width="11.88671875" style="59" customWidth="1"/>
    <col min="10500" max="10500" width="12.88671875" style="59" customWidth="1"/>
    <col min="10501" max="10501" width="12.109375" style="59" customWidth="1"/>
    <col min="10502" max="10503" width="10" style="59"/>
    <col min="10504" max="10505" width="15.21875" style="59" bestFit="1" customWidth="1"/>
    <col min="10506" max="10752" width="10" style="59"/>
    <col min="10753" max="10753" width="37.21875" style="59" customWidth="1"/>
    <col min="10754" max="10754" width="0" style="59" hidden="1" customWidth="1"/>
    <col min="10755" max="10755" width="11.88671875" style="59" customWidth="1"/>
    <col min="10756" max="10756" width="12.88671875" style="59" customWidth="1"/>
    <col min="10757" max="10757" width="12.109375" style="59" customWidth="1"/>
    <col min="10758" max="10759" width="10" style="59"/>
    <col min="10760" max="10761" width="15.21875" style="59" bestFit="1" customWidth="1"/>
    <col min="10762" max="11008" width="10" style="59"/>
    <col min="11009" max="11009" width="37.21875" style="59" customWidth="1"/>
    <col min="11010" max="11010" width="0" style="59" hidden="1" customWidth="1"/>
    <col min="11011" max="11011" width="11.88671875" style="59" customWidth="1"/>
    <col min="11012" max="11012" width="12.88671875" style="59" customWidth="1"/>
    <col min="11013" max="11013" width="12.109375" style="59" customWidth="1"/>
    <col min="11014" max="11015" width="10" style="59"/>
    <col min="11016" max="11017" width="15.21875" style="59" bestFit="1" customWidth="1"/>
    <col min="11018" max="11264" width="10" style="59"/>
    <col min="11265" max="11265" width="37.21875" style="59" customWidth="1"/>
    <col min="11266" max="11266" width="0" style="59" hidden="1" customWidth="1"/>
    <col min="11267" max="11267" width="11.88671875" style="59" customWidth="1"/>
    <col min="11268" max="11268" width="12.88671875" style="59" customWidth="1"/>
    <col min="11269" max="11269" width="12.109375" style="59" customWidth="1"/>
    <col min="11270" max="11271" width="10" style="59"/>
    <col min="11272" max="11273" width="15.21875" style="59" bestFit="1" customWidth="1"/>
    <col min="11274" max="11520" width="10" style="59"/>
    <col min="11521" max="11521" width="37.21875" style="59" customWidth="1"/>
    <col min="11522" max="11522" width="0" style="59" hidden="1" customWidth="1"/>
    <col min="11523" max="11523" width="11.88671875" style="59" customWidth="1"/>
    <col min="11524" max="11524" width="12.88671875" style="59" customWidth="1"/>
    <col min="11525" max="11525" width="12.109375" style="59" customWidth="1"/>
    <col min="11526" max="11527" width="10" style="59"/>
    <col min="11528" max="11529" width="15.21875" style="59" bestFit="1" customWidth="1"/>
    <col min="11530" max="11776" width="10" style="59"/>
    <col min="11777" max="11777" width="37.21875" style="59" customWidth="1"/>
    <col min="11778" max="11778" width="0" style="59" hidden="1" customWidth="1"/>
    <col min="11779" max="11779" width="11.88671875" style="59" customWidth="1"/>
    <col min="11780" max="11780" width="12.88671875" style="59" customWidth="1"/>
    <col min="11781" max="11781" width="12.109375" style="59" customWidth="1"/>
    <col min="11782" max="11783" width="10" style="59"/>
    <col min="11784" max="11785" width="15.21875" style="59" bestFit="1" customWidth="1"/>
    <col min="11786" max="12032" width="10" style="59"/>
    <col min="12033" max="12033" width="37.21875" style="59" customWidth="1"/>
    <col min="12034" max="12034" width="0" style="59" hidden="1" customWidth="1"/>
    <col min="12035" max="12035" width="11.88671875" style="59" customWidth="1"/>
    <col min="12036" max="12036" width="12.88671875" style="59" customWidth="1"/>
    <col min="12037" max="12037" width="12.109375" style="59" customWidth="1"/>
    <col min="12038" max="12039" width="10" style="59"/>
    <col min="12040" max="12041" width="15.21875" style="59" bestFit="1" customWidth="1"/>
    <col min="12042" max="12288" width="10" style="59"/>
    <col min="12289" max="12289" width="37.21875" style="59" customWidth="1"/>
    <col min="12290" max="12290" width="0" style="59" hidden="1" customWidth="1"/>
    <col min="12291" max="12291" width="11.88671875" style="59" customWidth="1"/>
    <col min="12292" max="12292" width="12.88671875" style="59" customWidth="1"/>
    <col min="12293" max="12293" width="12.109375" style="59" customWidth="1"/>
    <col min="12294" max="12295" width="10" style="59"/>
    <col min="12296" max="12297" width="15.21875" style="59" bestFit="1" customWidth="1"/>
    <col min="12298" max="12544" width="10" style="59"/>
    <col min="12545" max="12545" width="37.21875" style="59" customWidth="1"/>
    <col min="12546" max="12546" width="0" style="59" hidden="1" customWidth="1"/>
    <col min="12547" max="12547" width="11.88671875" style="59" customWidth="1"/>
    <col min="12548" max="12548" width="12.88671875" style="59" customWidth="1"/>
    <col min="12549" max="12549" width="12.109375" style="59" customWidth="1"/>
    <col min="12550" max="12551" width="10" style="59"/>
    <col min="12552" max="12553" width="15.21875" style="59" bestFit="1" customWidth="1"/>
    <col min="12554" max="12800" width="10" style="59"/>
    <col min="12801" max="12801" width="37.21875" style="59" customWidth="1"/>
    <col min="12802" max="12802" width="0" style="59" hidden="1" customWidth="1"/>
    <col min="12803" max="12803" width="11.88671875" style="59" customWidth="1"/>
    <col min="12804" max="12804" width="12.88671875" style="59" customWidth="1"/>
    <col min="12805" max="12805" width="12.109375" style="59" customWidth="1"/>
    <col min="12806" max="12807" width="10" style="59"/>
    <col min="12808" max="12809" width="15.21875" style="59" bestFit="1" customWidth="1"/>
    <col min="12810" max="13056" width="10" style="59"/>
    <col min="13057" max="13057" width="37.21875" style="59" customWidth="1"/>
    <col min="13058" max="13058" width="0" style="59" hidden="1" customWidth="1"/>
    <col min="13059" max="13059" width="11.88671875" style="59" customWidth="1"/>
    <col min="13060" max="13060" width="12.88671875" style="59" customWidth="1"/>
    <col min="13061" max="13061" width="12.109375" style="59" customWidth="1"/>
    <col min="13062" max="13063" width="10" style="59"/>
    <col min="13064" max="13065" width="15.21875" style="59" bestFit="1" customWidth="1"/>
    <col min="13066" max="13312" width="10" style="59"/>
    <col min="13313" max="13313" width="37.21875" style="59" customWidth="1"/>
    <col min="13314" max="13314" width="0" style="59" hidden="1" customWidth="1"/>
    <col min="13315" max="13315" width="11.88671875" style="59" customWidth="1"/>
    <col min="13316" max="13316" width="12.88671875" style="59" customWidth="1"/>
    <col min="13317" max="13317" width="12.109375" style="59" customWidth="1"/>
    <col min="13318" max="13319" width="10" style="59"/>
    <col min="13320" max="13321" width="15.21875" style="59" bestFit="1" customWidth="1"/>
    <col min="13322" max="13568" width="10" style="59"/>
    <col min="13569" max="13569" width="37.21875" style="59" customWidth="1"/>
    <col min="13570" max="13570" width="0" style="59" hidden="1" customWidth="1"/>
    <col min="13571" max="13571" width="11.88671875" style="59" customWidth="1"/>
    <col min="13572" max="13572" width="12.88671875" style="59" customWidth="1"/>
    <col min="13573" max="13573" width="12.109375" style="59" customWidth="1"/>
    <col min="13574" max="13575" width="10" style="59"/>
    <col min="13576" max="13577" width="15.21875" style="59" bestFit="1" customWidth="1"/>
    <col min="13578" max="13824" width="10" style="59"/>
    <col min="13825" max="13825" width="37.21875" style="59" customWidth="1"/>
    <col min="13826" max="13826" width="0" style="59" hidden="1" customWidth="1"/>
    <col min="13827" max="13827" width="11.88671875" style="59" customWidth="1"/>
    <col min="13828" max="13828" width="12.88671875" style="59" customWidth="1"/>
    <col min="13829" max="13829" width="12.109375" style="59" customWidth="1"/>
    <col min="13830" max="13831" width="10" style="59"/>
    <col min="13832" max="13833" width="15.21875" style="59" bestFit="1" customWidth="1"/>
    <col min="13834" max="14080" width="10" style="59"/>
    <col min="14081" max="14081" width="37.21875" style="59" customWidth="1"/>
    <col min="14082" max="14082" width="0" style="59" hidden="1" customWidth="1"/>
    <col min="14083" max="14083" width="11.88671875" style="59" customWidth="1"/>
    <col min="14084" max="14084" width="12.88671875" style="59" customWidth="1"/>
    <col min="14085" max="14085" width="12.109375" style="59" customWidth="1"/>
    <col min="14086" max="14087" width="10" style="59"/>
    <col min="14088" max="14089" width="15.21875" style="59" bestFit="1" customWidth="1"/>
    <col min="14090" max="14336" width="10" style="59"/>
    <col min="14337" max="14337" width="37.21875" style="59" customWidth="1"/>
    <col min="14338" max="14338" width="0" style="59" hidden="1" customWidth="1"/>
    <col min="14339" max="14339" width="11.88671875" style="59" customWidth="1"/>
    <col min="14340" max="14340" width="12.88671875" style="59" customWidth="1"/>
    <col min="14341" max="14341" width="12.109375" style="59" customWidth="1"/>
    <col min="14342" max="14343" width="10" style="59"/>
    <col min="14344" max="14345" width="15.21875" style="59" bestFit="1" customWidth="1"/>
    <col min="14346" max="14592" width="10" style="59"/>
    <col min="14593" max="14593" width="37.21875" style="59" customWidth="1"/>
    <col min="14594" max="14594" width="0" style="59" hidden="1" customWidth="1"/>
    <col min="14595" max="14595" width="11.88671875" style="59" customWidth="1"/>
    <col min="14596" max="14596" width="12.88671875" style="59" customWidth="1"/>
    <col min="14597" max="14597" width="12.109375" style="59" customWidth="1"/>
    <col min="14598" max="14599" width="10" style="59"/>
    <col min="14600" max="14601" width="15.21875" style="59" bestFit="1" customWidth="1"/>
    <col min="14602" max="14848" width="10" style="59"/>
    <col min="14849" max="14849" width="37.21875" style="59" customWidth="1"/>
    <col min="14850" max="14850" width="0" style="59" hidden="1" customWidth="1"/>
    <col min="14851" max="14851" width="11.88671875" style="59" customWidth="1"/>
    <col min="14852" max="14852" width="12.88671875" style="59" customWidth="1"/>
    <col min="14853" max="14853" width="12.109375" style="59" customWidth="1"/>
    <col min="14854" max="14855" width="10" style="59"/>
    <col min="14856" max="14857" width="15.21875" style="59" bestFit="1" customWidth="1"/>
    <col min="14858" max="15104" width="10" style="59"/>
    <col min="15105" max="15105" width="37.21875" style="59" customWidth="1"/>
    <col min="15106" max="15106" width="0" style="59" hidden="1" customWidth="1"/>
    <col min="15107" max="15107" width="11.88671875" style="59" customWidth="1"/>
    <col min="15108" max="15108" width="12.88671875" style="59" customWidth="1"/>
    <col min="15109" max="15109" width="12.109375" style="59" customWidth="1"/>
    <col min="15110" max="15111" width="10" style="59"/>
    <col min="15112" max="15113" width="15.21875" style="59" bestFit="1" customWidth="1"/>
    <col min="15114" max="15360" width="10" style="59"/>
    <col min="15361" max="15361" width="37.21875" style="59" customWidth="1"/>
    <col min="15362" max="15362" width="0" style="59" hidden="1" customWidth="1"/>
    <col min="15363" max="15363" width="11.88671875" style="59" customWidth="1"/>
    <col min="15364" max="15364" width="12.88671875" style="59" customWidth="1"/>
    <col min="15365" max="15365" width="12.109375" style="59" customWidth="1"/>
    <col min="15366" max="15367" width="10" style="59"/>
    <col min="15368" max="15369" width="15.21875" style="59" bestFit="1" customWidth="1"/>
    <col min="15370" max="15616" width="10" style="59"/>
    <col min="15617" max="15617" width="37.21875" style="59" customWidth="1"/>
    <col min="15618" max="15618" width="0" style="59" hidden="1" customWidth="1"/>
    <col min="15619" max="15619" width="11.88671875" style="59" customWidth="1"/>
    <col min="15620" max="15620" width="12.88671875" style="59" customWidth="1"/>
    <col min="15621" max="15621" width="12.109375" style="59" customWidth="1"/>
    <col min="15622" max="15623" width="10" style="59"/>
    <col min="15624" max="15625" width="15.21875" style="59" bestFit="1" customWidth="1"/>
    <col min="15626" max="15872" width="10" style="59"/>
    <col min="15873" max="15873" width="37.21875" style="59" customWidth="1"/>
    <col min="15874" max="15874" width="0" style="59" hidden="1" customWidth="1"/>
    <col min="15875" max="15875" width="11.88671875" style="59" customWidth="1"/>
    <col min="15876" max="15876" width="12.88671875" style="59" customWidth="1"/>
    <col min="15877" max="15877" width="12.109375" style="59" customWidth="1"/>
    <col min="15878" max="15879" width="10" style="59"/>
    <col min="15880" max="15881" width="15.21875" style="59" bestFit="1" customWidth="1"/>
    <col min="15882" max="16128" width="10" style="59"/>
    <col min="16129" max="16129" width="37.21875" style="59" customWidth="1"/>
    <col min="16130" max="16130" width="0" style="59" hidden="1" customWidth="1"/>
    <col min="16131" max="16131" width="11.88671875" style="59" customWidth="1"/>
    <col min="16132" max="16132" width="12.88671875" style="59" customWidth="1"/>
    <col min="16133" max="16133" width="12.109375" style="59" customWidth="1"/>
    <col min="16134" max="16135" width="10" style="59"/>
    <col min="16136" max="16137" width="15.21875" style="59" bestFit="1" customWidth="1"/>
    <col min="16138" max="16384" width="10" style="59"/>
  </cols>
  <sheetData>
    <row r="1" spans="1:9">
      <c r="A1" s="155" t="s">
        <v>136</v>
      </c>
      <c r="B1" s="156"/>
      <c r="C1" s="156"/>
      <c r="D1" s="157"/>
      <c r="E1" s="158"/>
    </row>
    <row r="2" spans="1:9" s="83" customFormat="1">
      <c r="A2" s="81"/>
      <c r="B2" s="82"/>
      <c r="C2" s="159"/>
      <c r="D2" s="160"/>
      <c r="E2" s="161"/>
    </row>
    <row r="3" spans="1:9" ht="63" customHeight="1">
      <c r="A3" s="62" t="s">
        <v>137</v>
      </c>
      <c r="B3" s="84" t="s">
        <v>138</v>
      </c>
      <c r="C3" s="85" t="s">
        <v>118</v>
      </c>
      <c r="D3" s="63" t="s">
        <v>119</v>
      </c>
      <c r="E3" s="86" t="s">
        <v>139</v>
      </c>
    </row>
    <row r="4" spans="1:9" ht="16.5" customHeight="1">
      <c r="A4" s="65" t="s">
        <v>140</v>
      </c>
      <c r="B4" s="87">
        <v>216827</v>
      </c>
      <c r="C4" s="88">
        <v>13.998180190145501</v>
      </c>
      <c r="D4" s="88">
        <v>19.600000000000001</v>
      </c>
      <c r="E4" s="71">
        <f>C4-D4</f>
        <v>-5.6018198098545007</v>
      </c>
    </row>
    <row r="5" spans="1:9" ht="16.5" customHeight="1">
      <c r="A5" s="69" t="s">
        <v>141</v>
      </c>
      <c r="B5" s="87"/>
      <c r="C5" s="88"/>
      <c r="D5" s="88"/>
      <c r="E5" s="71"/>
    </row>
    <row r="6" spans="1:9" ht="19.5" customHeight="1">
      <c r="A6" s="69" t="s">
        <v>127</v>
      </c>
      <c r="B6" s="89">
        <v>18598</v>
      </c>
      <c r="C6" s="90">
        <v>105.7999885221935</v>
      </c>
      <c r="D6" s="90">
        <v>49.404291180917099</v>
      </c>
      <c r="E6" s="71">
        <f>C6-D6</f>
        <v>56.395697341276403</v>
      </c>
      <c r="H6" s="73"/>
      <c r="I6" s="73"/>
    </row>
    <row r="7" spans="1:9" ht="19.5" customHeight="1">
      <c r="A7" s="69" t="s">
        <v>128</v>
      </c>
      <c r="B7" s="89">
        <v>174174</v>
      </c>
      <c r="C7" s="90">
        <v>10.868926460367929</v>
      </c>
      <c r="D7" s="90">
        <v>18.679755907166999</v>
      </c>
      <c r="E7" s="71">
        <f>C7-D7</f>
        <v>-7.8108294467990707</v>
      </c>
      <c r="H7" s="73"/>
      <c r="I7" s="73"/>
    </row>
    <row r="8" spans="1:9" ht="19.5" customHeight="1">
      <c r="A8" s="69" t="s">
        <v>142</v>
      </c>
      <c r="B8" s="89"/>
      <c r="C8" s="90"/>
      <c r="D8" s="90"/>
      <c r="E8" s="71"/>
      <c r="H8" s="73"/>
      <c r="I8" s="73"/>
    </row>
    <row r="9" spans="1:9" ht="19.5" customHeight="1">
      <c r="A9" s="69" t="s">
        <v>130</v>
      </c>
      <c r="B9" s="89">
        <v>124930</v>
      </c>
      <c r="C9" s="90">
        <v>11.288374893908379</v>
      </c>
      <c r="D9" s="90">
        <v>19.414173298275401</v>
      </c>
      <c r="E9" s="71">
        <f>C9-D9</f>
        <v>-8.1257984043670213</v>
      </c>
      <c r="H9" s="73"/>
      <c r="I9" s="73"/>
    </row>
    <row r="10" spans="1:9" ht="19.5" customHeight="1">
      <c r="A10" s="69" t="s">
        <v>131</v>
      </c>
      <c r="B10" s="91">
        <v>63592</v>
      </c>
      <c r="C10" s="90">
        <v>-35.710839498230946</v>
      </c>
      <c r="D10" s="90">
        <v>23.556880278191802</v>
      </c>
      <c r="E10" s="71">
        <f>C10-D10</f>
        <v>-59.267719776422751</v>
      </c>
      <c r="H10" s="73"/>
      <c r="I10" s="73"/>
    </row>
    <row r="11" spans="1:9" ht="19.5" customHeight="1">
      <c r="A11" s="69" t="s">
        <v>143</v>
      </c>
      <c r="B11" s="92"/>
      <c r="C11" s="90"/>
      <c r="D11" s="90"/>
      <c r="E11" s="71"/>
      <c r="I11" s="73"/>
    </row>
    <row r="12" spans="1:9" ht="19.5" customHeight="1">
      <c r="A12" s="69" t="s">
        <v>144</v>
      </c>
      <c r="B12" s="93">
        <v>97327</v>
      </c>
      <c r="C12" s="94">
        <v>12.815631416553799</v>
      </c>
      <c r="D12" s="94">
        <v>30.954499742019699</v>
      </c>
      <c r="E12" s="71">
        <f t="shared" ref="E12:E18" si="0">C12-D12</f>
        <v>-18.1388683254659</v>
      </c>
    </row>
    <row r="13" spans="1:9" ht="19.5" customHeight="1">
      <c r="A13" s="69" t="s">
        <v>145</v>
      </c>
      <c r="B13" s="93">
        <v>119501</v>
      </c>
      <c r="C13" s="94">
        <v>15.1982223162239</v>
      </c>
      <c r="D13" s="94">
        <v>9.5807598513818899</v>
      </c>
      <c r="E13" s="71">
        <f t="shared" si="0"/>
        <v>5.61746246484201</v>
      </c>
    </row>
    <row r="14" spans="1:9" ht="19.5" customHeight="1">
      <c r="A14" s="65" t="s">
        <v>146</v>
      </c>
      <c r="B14" s="95">
        <v>98.25</v>
      </c>
      <c r="C14" s="96">
        <v>98.6</v>
      </c>
      <c r="D14" s="96">
        <v>99.9</v>
      </c>
      <c r="E14" s="71">
        <f t="shared" si="0"/>
        <v>-1.3000000000000114</v>
      </c>
    </row>
    <row r="15" spans="1:9" ht="19.5" customHeight="1">
      <c r="A15" s="69" t="s">
        <v>147</v>
      </c>
      <c r="B15" s="97">
        <f>17440/B6*100</f>
        <v>93.773524034842453</v>
      </c>
      <c r="C15" s="94">
        <v>84.182866442634747</v>
      </c>
      <c r="D15" s="94">
        <v>94.366966557040698</v>
      </c>
      <c r="E15" s="71">
        <f t="shared" si="0"/>
        <v>-10.18410011440595</v>
      </c>
    </row>
    <row r="16" spans="1:9" ht="19.5" customHeight="1">
      <c r="A16" s="69" t="s">
        <v>148</v>
      </c>
      <c r="B16" s="97">
        <f>172786/B7*100</f>
        <v>99.203095754819898</v>
      </c>
      <c r="C16" s="94">
        <v>99.482019186788605</v>
      </c>
      <c r="D16" s="94">
        <v>99.186918670276597</v>
      </c>
      <c r="E16" s="71">
        <f t="shared" si="0"/>
        <v>0.29510051651200797</v>
      </c>
    </row>
    <row r="17" spans="1:5" ht="19.5" customHeight="1">
      <c r="A17" s="69" t="s">
        <v>149</v>
      </c>
      <c r="B17" s="97">
        <f>124930/B9*100</f>
        <v>100</v>
      </c>
      <c r="C17" s="94">
        <v>99.528007422169779</v>
      </c>
      <c r="D17" s="94">
        <v>99.341302877514494</v>
      </c>
      <c r="E17" s="71">
        <f t="shared" si="0"/>
        <v>0.18670454465528508</v>
      </c>
    </row>
    <row r="18" spans="1:5" ht="19.5" customHeight="1">
      <c r="A18" s="98" t="s">
        <v>150</v>
      </c>
      <c r="B18" s="97">
        <f>61159/B10*100</f>
        <v>96.174047049943397</v>
      </c>
      <c r="C18" s="94">
        <v>86.091307066916826</v>
      </c>
      <c r="D18" s="94">
        <v>86.547121260855604</v>
      </c>
      <c r="E18" s="71">
        <f t="shared" si="0"/>
        <v>-0.45581419393877809</v>
      </c>
    </row>
    <row r="19" spans="1:5" hidden="1">
      <c r="E19" s="100">
        <f>B19-C19</f>
        <v>0</v>
      </c>
    </row>
    <row r="20" spans="1:5" hidden="1">
      <c r="E20" s="100">
        <f>B20-C20</f>
        <v>0</v>
      </c>
    </row>
    <row r="21" spans="1:5" ht="19.5" customHeight="1"/>
    <row r="22" spans="1:5" ht="18.75" customHeight="1"/>
  </sheetData>
  <mergeCells count="2">
    <mergeCell ref="A1:E1"/>
    <mergeCell ref="C2:E2"/>
  </mergeCells>
  <phoneticPr fontId="3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5"/>
  <sheetViews>
    <sheetView topLeftCell="B1" workbookViewId="0">
      <selection activeCell="M21" sqref="M21"/>
    </sheetView>
  </sheetViews>
  <sheetFormatPr defaultColWidth="10" defaultRowHeight="16.2"/>
  <cols>
    <col min="1" max="1" width="11.6640625" style="101" hidden="1" customWidth="1"/>
    <col min="2" max="2" width="15.21875" style="101" customWidth="1"/>
    <col min="3" max="3" width="16.77734375" style="147" customWidth="1"/>
    <col min="4" max="4" width="16.6640625" style="149" customWidth="1"/>
    <col min="5" max="5" width="15.44140625" style="149" hidden="1" customWidth="1"/>
    <col min="6" max="6" width="14.33203125" style="149" customWidth="1"/>
    <col min="7" max="7" width="16.21875" style="101" customWidth="1"/>
    <col min="8" max="12" width="16.21875" style="101" hidden="1" customWidth="1"/>
    <col min="13" max="18" width="16.21875" style="101" customWidth="1"/>
    <col min="19" max="20" width="11.21875" style="101" customWidth="1"/>
    <col min="21" max="26" width="10" style="101" customWidth="1"/>
    <col min="27" max="27" width="11.21875" style="101" customWidth="1"/>
    <col min="28" max="33" width="10" style="101" customWidth="1"/>
    <col min="34" max="34" width="11.21875" style="101" customWidth="1"/>
    <col min="35" max="35" width="10" style="101"/>
    <col min="36" max="41" width="10" style="101" hidden="1" customWidth="1"/>
    <col min="42" max="42" width="12.33203125" style="101" hidden="1" customWidth="1"/>
    <col min="43" max="43" width="10" style="101"/>
    <col min="44" max="44" width="10.21875" style="101" hidden="1" customWidth="1"/>
    <col min="45" max="47" width="10" style="101" hidden="1" customWidth="1"/>
    <col min="48" max="255" width="10" style="101"/>
    <col min="256" max="256" width="10" style="59"/>
    <col min="257" max="257" width="0" style="59" hidden="1" customWidth="1"/>
    <col min="258" max="258" width="15.21875" style="59" customWidth="1"/>
    <col min="259" max="259" width="16.77734375" style="59" customWidth="1"/>
    <col min="260" max="260" width="16.6640625" style="59" customWidth="1"/>
    <col min="261" max="261" width="0" style="59" hidden="1" customWidth="1"/>
    <col min="262" max="262" width="14.33203125" style="59" customWidth="1"/>
    <col min="263" max="263" width="16.21875" style="59" customWidth="1"/>
    <col min="264" max="268" width="0" style="59" hidden="1" customWidth="1"/>
    <col min="269" max="274" width="16.21875" style="59" customWidth="1"/>
    <col min="275" max="276" width="11.21875" style="59" customWidth="1"/>
    <col min="277" max="282" width="10" style="59" customWidth="1"/>
    <col min="283" max="283" width="11.21875" style="59" customWidth="1"/>
    <col min="284" max="289" width="10" style="59" customWidth="1"/>
    <col min="290" max="290" width="11.21875" style="59" customWidth="1"/>
    <col min="291" max="291" width="10" style="59"/>
    <col min="292" max="298" width="0" style="59" hidden="1" customWidth="1"/>
    <col min="299" max="299" width="10" style="59"/>
    <col min="300" max="303" width="0" style="59" hidden="1" customWidth="1"/>
    <col min="304" max="512" width="10" style="59"/>
    <col min="513" max="513" width="0" style="59" hidden="1" customWidth="1"/>
    <col min="514" max="514" width="15.21875" style="59" customWidth="1"/>
    <col min="515" max="515" width="16.77734375" style="59" customWidth="1"/>
    <col min="516" max="516" width="16.6640625" style="59" customWidth="1"/>
    <col min="517" max="517" width="0" style="59" hidden="1" customWidth="1"/>
    <col min="518" max="518" width="14.33203125" style="59" customWidth="1"/>
    <col min="519" max="519" width="16.21875" style="59" customWidth="1"/>
    <col min="520" max="524" width="0" style="59" hidden="1" customWidth="1"/>
    <col min="525" max="530" width="16.21875" style="59" customWidth="1"/>
    <col min="531" max="532" width="11.21875" style="59" customWidth="1"/>
    <col min="533" max="538" width="10" style="59" customWidth="1"/>
    <col min="539" max="539" width="11.21875" style="59" customWidth="1"/>
    <col min="540" max="545" width="10" style="59" customWidth="1"/>
    <col min="546" max="546" width="11.21875" style="59" customWidth="1"/>
    <col min="547" max="547" width="10" style="59"/>
    <col min="548" max="554" width="0" style="59" hidden="1" customWidth="1"/>
    <col min="555" max="555" width="10" style="59"/>
    <col min="556" max="559" width="0" style="59" hidden="1" customWidth="1"/>
    <col min="560" max="768" width="10" style="59"/>
    <col min="769" max="769" width="0" style="59" hidden="1" customWidth="1"/>
    <col min="770" max="770" width="15.21875" style="59" customWidth="1"/>
    <col min="771" max="771" width="16.77734375" style="59" customWidth="1"/>
    <col min="772" max="772" width="16.6640625" style="59" customWidth="1"/>
    <col min="773" max="773" width="0" style="59" hidden="1" customWidth="1"/>
    <col min="774" max="774" width="14.33203125" style="59" customWidth="1"/>
    <col min="775" max="775" width="16.21875" style="59" customWidth="1"/>
    <col min="776" max="780" width="0" style="59" hidden="1" customWidth="1"/>
    <col min="781" max="786" width="16.21875" style="59" customWidth="1"/>
    <col min="787" max="788" width="11.21875" style="59" customWidth="1"/>
    <col min="789" max="794" width="10" style="59" customWidth="1"/>
    <col min="795" max="795" width="11.21875" style="59" customWidth="1"/>
    <col min="796" max="801" width="10" style="59" customWidth="1"/>
    <col min="802" max="802" width="11.21875" style="59" customWidth="1"/>
    <col min="803" max="803" width="10" style="59"/>
    <col min="804" max="810" width="0" style="59" hidden="1" customWidth="1"/>
    <col min="811" max="811" width="10" style="59"/>
    <col min="812" max="815" width="0" style="59" hidden="1" customWidth="1"/>
    <col min="816" max="1024" width="10" style="59"/>
    <col min="1025" max="1025" width="0" style="59" hidden="1" customWidth="1"/>
    <col min="1026" max="1026" width="15.21875" style="59" customWidth="1"/>
    <col min="1027" max="1027" width="16.77734375" style="59" customWidth="1"/>
    <col min="1028" max="1028" width="16.6640625" style="59" customWidth="1"/>
    <col min="1029" max="1029" width="0" style="59" hidden="1" customWidth="1"/>
    <col min="1030" max="1030" width="14.33203125" style="59" customWidth="1"/>
    <col min="1031" max="1031" width="16.21875" style="59" customWidth="1"/>
    <col min="1032" max="1036" width="0" style="59" hidden="1" customWidth="1"/>
    <col min="1037" max="1042" width="16.21875" style="59" customWidth="1"/>
    <col min="1043" max="1044" width="11.21875" style="59" customWidth="1"/>
    <col min="1045" max="1050" width="10" style="59" customWidth="1"/>
    <col min="1051" max="1051" width="11.21875" style="59" customWidth="1"/>
    <col min="1052" max="1057" width="10" style="59" customWidth="1"/>
    <col min="1058" max="1058" width="11.21875" style="59" customWidth="1"/>
    <col min="1059" max="1059" width="10" style="59"/>
    <col min="1060" max="1066" width="0" style="59" hidden="1" customWidth="1"/>
    <col min="1067" max="1067" width="10" style="59"/>
    <col min="1068" max="1071" width="0" style="59" hidden="1" customWidth="1"/>
    <col min="1072" max="1280" width="10" style="59"/>
    <col min="1281" max="1281" width="0" style="59" hidden="1" customWidth="1"/>
    <col min="1282" max="1282" width="15.21875" style="59" customWidth="1"/>
    <col min="1283" max="1283" width="16.77734375" style="59" customWidth="1"/>
    <col min="1284" max="1284" width="16.6640625" style="59" customWidth="1"/>
    <col min="1285" max="1285" width="0" style="59" hidden="1" customWidth="1"/>
    <col min="1286" max="1286" width="14.33203125" style="59" customWidth="1"/>
    <col min="1287" max="1287" width="16.21875" style="59" customWidth="1"/>
    <col min="1288" max="1292" width="0" style="59" hidden="1" customWidth="1"/>
    <col min="1293" max="1298" width="16.21875" style="59" customWidth="1"/>
    <col min="1299" max="1300" width="11.21875" style="59" customWidth="1"/>
    <col min="1301" max="1306" width="10" style="59" customWidth="1"/>
    <col min="1307" max="1307" width="11.21875" style="59" customWidth="1"/>
    <col min="1308" max="1313" width="10" style="59" customWidth="1"/>
    <col min="1314" max="1314" width="11.21875" style="59" customWidth="1"/>
    <col min="1315" max="1315" width="10" style="59"/>
    <col min="1316" max="1322" width="0" style="59" hidden="1" customWidth="1"/>
    <col min="1323" max="1323" width="10" style="59"/>
    <col min="1324" max="1327" width="0" style="59" hidden="1" customWidth="1"/>
    <col min="1328" max="1536" width="10" style="59"/>
    <col min="1537" max="1537" width="0" style="59" hidden="1" customWidth="1"/>
    <col min="1538" max="1538" width="15.21875" style="59" customWidth="1"/>
    <col min="1539" max="1539" width="16.77734375" style="59" customWidth="1"/>
    <col min="1540" max="1540" width="16.6640625" style="59" customWidth="1"/>
    <col min="1541" max="1541" width="0" style="59" hidden="1" customWidth="1"/>
    <col min="1542" max="1542" width="14.33203125" style="59" customWidth="1"/>
    <col min="1543" max="1543" width="16.21875" style="59" customWidth="1"/>
    <col min="1544" max="1548" width="0" style="59" hidden="1" customWidth="1"/>
    <col min="1549" max="1554" width="16.21875" style="59" customWidth="1"/>
    <col min="1555" max="1556" width="11.21875" style="59" customWidth="1"/>
    <col min="1557" max="1562" width="10" style="59" customWidth="1"/>
    <col min="1563" max="1563" width="11.21875" style="59" customWidth="1"/>
    <col min="1564" max="1569" width="10" style="59" customWidth="1"/>
    <col min="1570" max="1570" width="11.21875" style="59" customWidth="1"/>
    <col min="1571" max="1571" width="10" style="59"/>
    <col min="1572" max="1578" width="0" style="59" hidden="1" customWidth="1"/>
    <col min="1579" max="1579" width="10" style="59"/>
    <col min="1580" max="1583" width="0" style="59" hidden="1" customWidth="1"/>
    <col min="1584" max="1792" width="10" style="59"/>
    <col min="1793" max="1793" width="0" style="59" hidden="1" customWidth="1"/>
    <col min="1794" max="1794" width="15.21875" style="59" customWidth="1"/>
    <col min="1795" max="1795" width="16.77734375" style="59" customWidth="1"/>
    <col min="1796" max="1796" width="16.6640625" style="59" customWidth="1"/>
    <col min="1797" max="1797" width="0" style="59" hidden="1" customWidth="1"/>
    <col min="1798" max="1798" width="14.33203125" style="59" customWidth="1"/>
    <col min="1799" max="1799" width="16.21875" style="59" customWidth="1"/>
    <col min="1800" max="1804" width="0" style="59" hidden="1" customWidth="1"/>
    <col min="1805" max="1810" width="16.21875" style="59" customWidth="1"/>
    <col min="1811" max="1812" width="11.21875" style="59" customWidth="1"/>
    <col min="1813" max="1818" width="10" style="59" customWidth="1"/>
    <col min="1819" max="1819" width="11.21875" style="59" customWidth="1"/>
    <col min="1820" max="1825" width="10" style="59" customWidth="1"/>
    <col min="1826" max="1826" width="11.21875" style="59" customWidth="1"/>
    <col min="1827" max="1827" width="10" style="59"/>
    <col min="1828" max="1834" width="0" style="59" hidden="1" customWidth="1"/>
    <col min="1835" max="1835" width="10" style="59"/>
    <col min="1836" max="1839" width="0" style="59" hidden="1" customWidth="1"/>
    <col min="1840" max="2048" width="10" style="59"/>
    <col min="2049" max="2049" width="0" style="59" hidden="1" customWidth="1"/>
    <col min="2050" max="2050" width="15.21875" style="59" customWidth="1"/>
    <col min="2051" max="2051" width="16.77734375" style="59" customWidth="1"/>
    <col min="2052" max="2052" width="16.6640625" style="59" customWidth="1"/>
    <col min="2053" max="2053" width="0" style="59" hidden="1" customWidth="1"/>
    <col min="2054" max="2054" width="14.33203125" style="59" customWidth="1"/>
    <col min="2055" max="2055" width="16.21875" style="59" customWidth="1"/>
    <col min="2056" max="2060" width="0" style="59" hidden="1" customWidth="1"/>
    <col min="2061" max="2066" width="16.21875" style="59" customWidth="1"/>
    <col min="2067" max="2068" width="11.21875" style="59" customWidth="1"/>
    <col min="2069" max="2074" width="10" style="59" customWidth="1"/>
    <col min="2075" max="2075" width="11.21875" style="59" customWidth="1"/>
    <col min="2076" max="2081" width="10" style="59" customWidth="1"/>
    <col min="2082" max="2082" width="11.21875" style="59" customWidth="1"/>
    <col min="2083" max="2083" width="10" style="59"/>
    <col min="2084" max="2090" width="0" style="59" hidden="1" customWidth="1"/>
    <col min="2091" max="2091" width="10" style="59"/>
    <col min="2092" max="2095" width="0" style="59" hidden="1" customWidth="1"/>
    <col min="2096" max="2304" width="10" style="59"/>
    <col min="2305" max="2305" width="0" style="59" hidden="1" customWidth="1"/>
    <col min="2306" max="2306" width="15.21875" style="59" customWidth="1"/>
    <col min="2307" max="2307" width="16.77734375" style="59" customWidth="1"/>
    <col min="2308" max="2308" width="16.6640625" style="59" customWidth="1"/>
    <col min="2309" max="2309" width="0" style="59" hidden="1" customWidth="1"/>
    <col min="2310" max="2310" width="14.33203125" style="59" customWidth="1"/>
    <col min="2311" max="2311" width="16.21875" style="59" customWidth="1"/>
    <col min="2312" max="2316" width="0" style="59" hidden="1" customWidth="1"/>
    <col min="2317" max="2322" width="16.21875" style="59" customWidth="1"/>
    <col min="2323" max="2324" width="11.21875" style="59" customWidth="1"/>
    <col min="2325" max="2330" width="10" style="59" customWidth="1"/>
    <col min="2331" max="2331" width="11.21875" style="59" customWidth="1"/>
    <col min="2332" max="2337" width="10" style="59" customWidth="1"/>
    <col min="2338" max="2338" width="11.21875" style="59" customWidth="1"/>
    <col min="2339" max="2339" width="10" style="59"/>
    <col min="2340" max="2346" width="0" style="59" hidden="1" customWidth="1"/>
    <col min="2347" max="2347" width="10" style="59"/>
    <col min="2348" max="2351" width="0" style="59" hidden="1" customWidth="1"/>
    <col min="2352" max="2560" width="10" style="59"/>
    <col min="2561" max="2561" width="0" style="59" hidden="1" customWidth="1"/>
    <col min="2562" max="2562" width="15.21875" style="59" customWidth="1"/>
    <col min="2563" max="2563" width="16.77734375" style="59" customWidth="1"/>
    <col min="2564" max="2564" width="16.6640625" style="59" customWidth="1"/>
    <col min="2565" max="2565" width="0" style="59" hidden="1" customWidth="1"/>
    <col min="2566" max="2566" width="14.33203125" style="59" customWidth="1"/>
    <col min="2567" max="2567" width="16.21875" style="59" customWidth="1"/>
    <col min="2568" max="2572" width="0" style="59" hidden="1" customWidth="1"/>
    <col min="2573" max="2578" width="16.21875" style="59" customWidth="1"/>
    <col min="2579" max="2580" width="11.21875" style="59" customWidth="1"/>
    <col min="2581" max="2586" width="10" style="59" customWidth="1"/>
    <col min="2587" max="2587" width="11.21875" style="59" customWidth="1"/>
    <col min="2588" max="2593" width="10" style="59" customWidth="1"/>
    <col min="2594" max="2594" width="11.21875" style="59" customWidth="1"/>
    <col min="2595" max="2595" width="10" style="59"/>
    <col min="2596" max="2602" width="0" style="59" hidden="1" customWidth="1"/>
    <col min="2603" max="2603" width="10" style="59"/>
    <col min="2604" max="2607" width="0" style="59" hidden="1" customWidth="1"/>
    <col min="2608" max="2816" width="10" style="59"/>
    <col min="2817" max="2817" width="0" style="59" hidden="1" customWidth="1"/>
    <col min="2818" max="2818" width="15.21875" style="59" customWidth="1"/>
    <col min="2819" max="2819" width="16.77734375" style="59" customWidth="1"/>
    <col min="2820" max="2820" width="16.6640625" style="59" customWidth="1"/>
    <col min="2821" max="2821" width="0" style="59" hidden="1" customWidth="1"/>
    <col min="2822" max="2822" width="14.33203125" style="59" customWidth="1"/>
    <col min="2823" max="2823" width="16.21875" style="59" customWidth="1"/>
    <col min="2824" max="2828" width="0" style="59" hidden="1" customWidth="1"/>
    <col min="2829" max="2834" width="16.21875" style="59" customWidth="1"/>
    <col min="2835" max="2836" width="11.21875" style="59" customWidth="1"/>
    <col min="2837" max="2842" width="10" style="59" customWidth="1"/>
    <col min="2843" max="2843" width="11.21875" style="59" customWidth="1"/>
    <col min="2844" max="2849" width="10" style="59" customWidth="1"/>
    <col min="2850" max="2850" width="11.21875" style="59" customWidth="1"/>
    <col min="2851" max="2851" width="10" style="59"/>
    <col min="2852" max="2858" width="0" style="59" hidden="1" customWidth="1"/>
    <col min="2859" max="2859" width="10" style="59"/>
    <col min="2860" max="2863" width="0" style="59" hidden="1" customWidth="1"/>
    <col min="2864" max="3072" width="10" style="59"/>
    <col min="3073" max="3073" width="0" style="59" hidden="1" customWidth="1"/>
    <col min="3074" max="3074" width="15.21875" style="59" customWidth="1"/>
    <col min="3075" max="3075" width="16.77734375" style="59" customWidth="1"/>
    <col min="3076" max="3076" width="16.6640625" style="59" customWidth="1"/>
    <col min="3077" max="3077" width="0" style="59" hidden="1" customWidth="1"/>
    <col min="3078" max="3078" width="14.33203125" style="59" customWidth="1"/>
    <col min="3079" max="3079" width="16.21875" style="59" customWidth="1"/>
    <col min="3080" max="3084" width="0" style="59" hidden="1" customWidth="1"/>
    <col min="3085" max="3090" width="16.21875" style="59" customWidth="1"/>
    <col min="3091" max="3092" width="11.21875" style="59" customWidth="1"/>
    <col min="3093" max="3098" width="10" style="59" customWidth="1"/>
    <col min="3099" max="3099" width="11.21875" style="59" customWidth="1"/>
    <col min="3100" max="3105" width="10" style="59" customWidth="1"/>
    <col min="3106" max="3106" width="11.21875" style="59" customWidth="1"/>
    <col min="3107" max="3107" width="10" style="59"/>
    <col min="3108" max="3114" width="0" style="59" hidden="1" customWidth="1"/>
    <col min="3115" max="3115" width="10" style="59"/>
    <col min="3116" max="3119" width="0" style="59" hidden="1" customWidth="1"/>
    <col min="3120" max="3328" width="10" style="59"/>
    <col min="3329" max="3329" width="0" style="59" hidden="1" customWidth="1"/>
    <col min="3330" max="3330" width="15.21875" style="59" customWidth="1"/>
    <col min="3331" max="3331" width="16.77734375" style="59" customWidth="1"/>
    <col min="3332" max="3332" width="16.6640625" style="59" customWidth="1"/>
    <col min="3333" max="3333" width="0" style="59" hidden="1" customWidth="1"/>
    <col min="3334" max="3334" width="14.33203125" style="59" customWidth="1"/>
    <col min="3335" max="3335" width="16.21875" style="59" customWidth="1"/>
    <col min="3336" max="3340" width="0" style="59" hidden="1" customWidth="1"/>
    <col min="3341" max="3346" width="16.21875" style="59" customWidth="1"/>
    <col min="3347" max="3348" width="11.21875" style="59" customWidth="1"/>
    <col min="3349" max="3354" width="10" style="59" customWidth="1"/>
    <col min="3355" max="3355" width="11.21875" style="59" customWidth="1"/>
    <col min="3356" max="3361" width="10" style="59" customWidth="1"/>
    <col min="3362" max="3362" width="11.21875" style="59" customWidth="1"/>
    <col min="3363" max="3363" width="10" style="59"/>
    <col min="3364" max="3370" width="0" style="59" hidden="1" customWidth="1"/>
    <col min="3371" max="3371" width="10" style="59"/>
    <col min="3372" max="3375" width="0" style="59" hidden="1" customWidth="1"/>
    <col min="3376" max="3584" width="10" style="59"/>
    <col min="3585" max="3585" width="0" style="59" hidden="1" customWidth="1"/>
    <col min="3586" max="3586" width="15.21875" style="59" customWidth="1"/>
    <col min="3587" max="3587" width="16.77734375" style="59" customWidth="1"/>
    <col min="3588" max="3588" width="16.6640625" style="59" customWidth="1"/>
    <col min="3589" max="3589" width="0" style="59" hidden="1" customWidth="1"/>
    <col min="3590" max="3590" width="14.33203125" style="59" customWidth="1"/>
    <col min="3591" max="3591" width="16.21875" style="59" customWidth="1"/>
    <col min="3592" max="3596" width="0" style="59" hidden="1" customWidth="1"/>
    <col min="3597" max="3602" width="16.21875" style="59" customWidth="1"/>
    <col min="3603" max="3604" width="11.21875" style="59" customWidth="1"/>
    <col min="3605" max="3610" width="10" style="59" customWidth="1"/>
    <col min="3611" max="3611" width="11.21875" style="59" customWidth="1"/>
    <col min="3612" max="3617" width="10" style="59" customWidth="1"/>
    <col min="3618" max="3618" width="11.21875" style="59" customWidth="1"/>
    <col min="3619" max="3619" width="10" style="59"/>
    <col min="3620" max="3626" width="0" style="59" hidden="1" customWidth="1"/>
    <col min="3627" max="3627" width="10" style="59"/>
    <col min="3628" max="3631" width="0" style="59" hidden="1" customWidth="1"/>
    <col min="3632" max="3840" width="10" style="59"/>
    <col min="3841" max="3841" width="0" style="59" hidden="1" customWidth="1"/>
    <col min="3842" max="3842" width="15.21875" style="59" customWidth="1"/>
    <col min="3843" max="3843" width="16.77734375" style="59" customWidth="1"/>
    <col min="3844" max="3844" width="16.6640625" style="59" customWidth="1"/>
    <col min="3845" max="3845" width="0" style="59" hidden="1" customWidth="1"/>
    <col min="3846" max="3846" width="14.33203125" style="59" customWidth="1"/>
    <col min="3847" max="3847" width="16.21875" style="59" customWidth="1"/>
    <col min="3848" max="3852" width="0" style="59" hidden="1" customWidth="1"/>
    <col min="3853" max="3858" width="16.21875" style="59" customWidth="1"/>
    <col min="3859" max="3860" width="11.21875" style="59" customWidth="1"/>
    <col min="3861" max="3866" width="10" style="59" customWidth="1"/>
    <col min="3867" max="3867" width="11.21875" style="59" customWidth="1"/>
    <col min="3868" max="3873" width="10" style="59" customWidth="1"/>
    <col min="3874" max="3874" width="11.21875" style="59" customWidth="1"/>
    <col min="3875" max="3875" width="10" style="59"/>
    <col min="3876" max="3882" width="0" style="59" hidden="1" customWidth="1"/>
    <col min="3883" max="3883" width="10" style="59"/>
    <col min="3884" max="3887" width="0" style="59" hidden="1" customWidth="1"/>
    <col min="3888" max="4096" width="10" style="59"/>
    <col min="4097" max="4097" width="0" style="59" hidden="1" customWidth="1"/>
    <col min="4098" max="4098" width="15.21875" style="59" customWidth="1"/>
    <col min="4099" max="4099" width="16.77734375" style="59" customWidth="1"/>
    <col min="4100" max="4100" width="16.6640625" style="59" customWidth="1"/>
    <col min="4101" max="4101" width="0" style="59" hidden="1" customWidth="1"/>
    <col min="4102" max="4102" width="14.33203125" style="59" customWidth="1"/>
    <col min="4103" max="4103" width="16.21875" style="59" customWidth="1"/>
    <col min="4104" max="4108" width="0" style="59" hidden="1" customWidth="1"/>
    <col min="4109" max="4114" width="16.21875" style="59" customWidth="1"/>
    <col min="4115" max="4116" width="11.21875" style="59" customWidth="1"/>
    <col min="4117" max="4122" width="10" style="59" customWidth="1"/>
    <col min="4123" max="4123" width="11.21875" style="59" customWidth="1"/>
    <col min="4124" max="4129" width="10" style="59" customWidth="1"/>
    <col min="4130" max="4130" width="11.21875" style="59" customWidth="1"/>
    <col min="4131" max="4131" width="10" style="59"/>
    <col min="4132" max="4138" width="0" style="59" hidden="1" customWidth="1"/>
    <col min="4139" max="4139" width="10" style="59"/>
    <col min="4140" max="4143" width="0" style="59" hidden="1" customWidth="1"/>
    <col min="4144" max="4352" width="10" style="59"/>
    <col min="4353" max="4353" width="0" style="59" hidden="1" customWidth="1"/>
    <col min="4354" max="4354" width="15.21875" style="59" customWidth="1"/>
    <col min="4355" max="4355" width="16.77734375" style="59" customWidth="1"/>
    <col min="4356" max="4356" width="16.6640625" style="59" customWidth="1"/>
    <col min="4357" max="4357" width="0" style="59" hidden="1" customWidth="1"/>
    <col min="4358" max="4358" width="14.33203125" style="59" customWidth="1"/>
    <col min="4359" max="4359" width="16.21875" style="59" customWidth="1"/>
    <col min="4360" max="4364" width="0" style="59" hidden="1" customWidth="1"/>
    <col min="4365" max="4370" width="16.21875" style="59" customWidth="1"/>
    <col min="4371" max="4372" width="11.21875" style="59" customWidth="1"/>
    <col min="4373" max="4378" width="10" style="59" customWidth="1"/>
    <col min="4379" max="4379" width="11.21875" style="59" customWidth="1"/>
    <col min="4380" max="4385" width="10" style="59" customWidth="1"/>
    <col min="4386" max="4386" width="11.21875" style="59" customWidth="1"/>
    <col min="4387" max="4387" width="10" style="59"/>
    <col min="4388" max="4394" width="0" style="59" hidden="1" customWidth="1"/>
    <col min="4395" max="4395" width="10" style="59"/>
    <col min="4396" max="4399" width="0" style="59" hidden="1" customWidth="1"/>
    <col min="4400" max="4608" width="10" style="59"/>
    <col min="4609" max="4609" width="0" style="59" hidden="1" customWidth="1"/>
    <col min="4610" max="4610" width="15.21875" style="59" customWidth="1"/>
    <col min="4611" max="4611" width="16.77734375" style="59" customWidth="1"/>
    <col min="4612" max="4612" width="16.6640625" style="59" customWidth="1"/>
    <col min="4613" max="4613" width="0" style="59" hidden="1" customWidth="1"/>
    <col min="4614" max="4614" width="14.33203125" style="59" customWidth="1"/>
    <col min="4615" max="4615" width="16.21875" style="59" customWidth="1"/>
    <col min="4616" max="4620" width="0" style="59" hidden="1" customWidth="1"/>
    <col min="4621" max="4626" width="16.21875" style="59" customWidth="1"/>
    <col min="4627" max="4628" width="11.21875" style="59" customWidth="1"/>
    <col min="4629" max="4634" width="10" style="59" customWidth="1"/>
    <col min="4635" max="4635" width="11.21875" style="59" customWidth="1"/>
    <col min="4636" max="4641" width="10" style="59" customWidth="1"/>
    <col min="4642" max="4642" width="11.21875" style="59" customWidth="1"/>
    <col min="4643" max="4643" width="10" style="59"/>
    <col min="4644" max="4650" width="0" style="59" hidden="1" customWidth="1"/>
    <col min="4651" max="4651" width="10" style="59"/>
    <col min="4652" max="4655" width="0" style="59" hidden="1" customWidth="1"/>
    <col min="4656" max="4864" width="10" style="59"/>
    <col min="4865" max="4865" width="0" style="59" hidden="1" customWidth="1"/>
    <col min="4866" max="4866" width="15.21875" style="59" customWidth="1"/>
    <col min="4867" max="4867" width="16.77734375" style="59" customWidth="1"/>
    <col min="4868" max="4868" width="16.6640625" style="59" customWidth="1"/>
    <col min="4869" max="4869" width="0" style="59" hidden="1" customWidth="1"/>
    <col min="4870" max="4870" width="14.33203125" style="59" customWidth="1"/>
    <col min="4871" max="4871" width="16.21875" style="59" customWidth="1"/>
    <col min="4872" max="4876" width="0" style="59" hidden="1" customWidth="1"/>
    <col min="4877" max="4882" width="16.21875" style="59" customWidth="1"/>
    <col min="4883" max="4884" width="11.21875" style="59" customWidth="1"/>
    <col min="4885" max="4890" width="10" style="59" customWidth="1"/>
    <col min="4891" max="4891" width="11.21875" style="59" customWidth="1"/>
    <col min="4892" max="4897" width="10" style="59" customWidth="1"/>
    <col min="4898" max="4898" width="11.21875" style="59" customWidth="1"/>
    <col min="4899" max="4899" width="10" style="59"/>
    <col min="4900" max="4906" width="0" style="59" hidden="1" customWidth="1"/>
    <col min="4907" max="4907" width="10" style="59"/>
    <col min="4908" max="4911" width="0" style="59" hidden="1" customWidth="1"/>
    <col min="4912" max="5120" width="10" style="59"/>
    <col min="5121" max="5121" width="0" style="59" hidden="1" customWidth="1"/>
    <col min="5122" max="5122" width="15.21875" style="59" customWidth="1"/>
    <col min="5123" max="5123" width="16.77734375" style="59" customWidth="1"/>
    <col min="5124" max="5124" width="16.6640625" style="59" customWidth="1"/>
    <col min="5125" max="5125" width="0" style="59" hidden="1" customWidth="1"/>
    <col min="5126" max="5126" width="14.33203125" style="59" customWidth="1"/>
    <col min="5127" max="5127" width="16.21875" style="59" customWidth="1"/>
    <col min="5128" max="5132" width="0" style="59" hidden="1" customWidth="1"/>
    <col min="5133" max="5138" width="16.21875" style="59" customWidth="1"/>
    <col min="5139" max="5140" width="11.21875" style="59" customWidth="1"/>
    <col min="5141" max="5146" width="10" style="59" customWidth="1"/>
    <col min="5147" max="5147" width="11.21875" style="59" customWidth="1"/>
    <col min="5148" max="5153" width="10" style="59" customWidth="1"/>
    <col min="5154" max="5154" width="11.21875" style="59" customWidth="1"/>
    <col min="5155" max="5155" width="10" style="59"/>
    <col min="5156" max="5162" width="0" style="59" hidden="1" customWidth="1"/>
    <col min="5163" max="5163" width="10" style="59"/>
    <col min="5164" max="5167" width="0" style="59" hidden="1" customWidth="1"/>
    <col min="5168" max="5376" width="10" style="59"/>
    <col min="5377" max="5377" width="0" style="59" hidden="1" customWidth="1"/>
    <col min="5378" max="5378" width="15.21875" style="59" customWidth="1"/>
    <col min="5379" max="5379" width="16.77734375" style="59" customWidth="1"/>
    <col min="5380" max="5380" width="16.6640625" style="59" customWidth="1"/>
    <col min="5381" max="5381" width="0" style="59" hidden="1" customWidth="1"/>
    <col min="5382" max="5382" width="14.33203125" style="59" customWidth="1"/>
    <col min="5383" max="5383" width="16.21875" style="59" customWidth="1"/>
    <col min="5384" max="5388" width="0" style="59" hidden="1" customWidth="1"/>
    <col min="5389" max="5394" width="16.21875" style="59" customWidth="1"/>
    <col min="5395" max="5396" width="11.21875" style="59" customWidth="1"/>
    <col min="5397" max="5402" width="10" style="59" customWidth="1"/>
    <col min="5403" max="5403" width="11.21875" style="59" customWidth="1"/>
    <col min="5404" max="5409" width="10" style="59" customWidth="1"/>
    <col min="5410" max="5410" width="11.21875" style="59" customWidth="1"/>
    <col min="5411" max="5411" width="10" style="59"/>
    <col min="5412" max="5418" width="0" style="59" hidden="1" customWidth="1"/>
    <col min="5419" max="5419" width="10" style="59"/>
    <col min="5420" max="5423" width="0" style="59" hidden="1" customWidth="1"/>
    <col min="5424" max="5632" width="10" style="59"/>
    <col min="5633" max="5633" width="0" style="59" hidden="1" customWidth="1"/>
    <col min="5634" max="5634" width="15.21875" style="59" customWidth="1"/>
    <col min="5635" max="5635" width="16.77734375" style="59" customWidth="1"/>
    <col min="5636" max="5636" width="16.6640625" style="59" customWidth="1"/>
    <col min="5637" max="5637" width="0" style="59" hidden="1" customWidth="1"/>
    <col min="5638" max="5638" width="14.33203125" style="59" customWidth="1"/>
    <col min="5639" max="5639" width="16.21875" style="59" customWidth="1"/>
    <col min="5640" max="5644" width="0" style="59" hidden="1" customWidth="1"/>
    <col min="5645" max="5650" width="16.21875" style="59" customWidth="1"/>
    <col min="5651" max="5652" width="11.21875" style="59" customWidth="1"/>
    <col min="5653" max="5658" width="10" style="59" customWidth="1"/>
    <col min="5659" max="5659" width="11.21875" style="59" customWidth="1"/>
    <col min="5660" max="5665" width="10" style="59" customWidth="1"/>
    <col min="5666" max="5666" width="11.21875" style="59" customWidth="1"/>
    <col min="5667" max="5667" width="10" style="59"/>
    <col min="5668" max="5674" width="0" style="59" hidden="1" customWidth="1"/>
    <col min="5675" max="5675" width="10" style="59"/>
    <col min="5676" max="5679" width="0" style="59" hidden="1" customWidth="1"/>
    <col min="5680" max="5888" width="10" style="59"/>
    <col min="5889" max="5889" width="0" style="59" hidden="1" customWidth="1"/>
    <col min="5890" max="5890" width="15.21875" style="59" customWidth="1"/>
    <col min="5891" max="5891" width="16.77734375" style="59" customWidth="1"/>
    <col min="5892" max="5892" width="16.6640625" style="59" customWidth="1"/>
    <col min="5893" max="5893" width="0" style="59" hidden="1" customWidth="1"/>
    <col min="5894" max="5894" width="14.33203125" style="59" customWidth="1"/>
    <col min="5895" max="5895" width="16.21875" style="59" customWidth="1"/>
    <col min="5896" max="5900" width="0" style="59" hidden="1" customWidth="1"/>
    <col min="5901" max="5906" width="16.21875" style="59" customWidth="1"/>
    <col min="5907" max="5908" width="11.21875" style="59" customWidth="1"/>
    <col min="5909" max="5914" width="10" style="59" customWidth="1"/>
    <col min="5915" max="5915" width="11.21875" style="59" customWidth="1"/>
    <col min="5916" max="5921" width="10" style="59" customWidth="1"/>
    <col min="5922" max="5922" width="11.21875" style="59" customWidth="1"/>
    <col min="5923" max="5923" width="10" style="59"/>
    <col min="5924" max="5930" width="0" style="59" hidden="1" customWidth="1"/>
    <col min="5931" max="5931" width="10" style="59"/>
    <col min="5932" max="5935" width="0" style="59" hidden="1" customWidth="1"/>
    <col min="5936" max="6144" width="10" style="59"/>
    <col min="6145" max="6145" width="0" style="59" hidden="1" customWidth="1"/>
    <col min="6146" max="6146" width="15.21875" style="59" customWidth="1"/>
    <col min="6147" max="6147" width="16.77734375" style="59" customWidth="1"/>
    <col min="6148" max="6148" width="16.6640625" style="59" customWidth="1"/>
    <col min="6149" max="6149" width="0" style="59" hidden="1" customWidth="1"/>
    <col min="6150" max="6150" width="14.33203125" style="59" customWidth="1"/>
    <col min="6151" max="6151" width="16.21875" style="59" customWidth="1"/>
    <col min="6152" max="6156" width="0" style="59" hidden="1" customWidth="1"/>
    <col min="6157" max="6162" width="16.21875" style="59" customWidth="1"/>
    <col min="6163" max="6164" width="11.21875" style="59" customWidth="1"/>
    <col min="6165" max="6170" width="10" style="59" customWidth="1"/>
    <col min="6171" max="6171" width="11.21875" style="59" customWidth="1"/>
    <col min="6172" max="6177" width="10" style="59" customWidth="1"/>
    <col min="6178" max="6178" width="11.21875" style="59" customWidth="1"/>
    <col min="6179" max="6179" width="10" style="59"/>
    <col min="6180" max="6186" width="0" style="59" hidden="1" customWidth="1"/>
    <col min="6187" max="6187" width="10" style="59"/>
    <col min="6188" max="6191" width="0" style="59" hidden="1" customWidth="1"/>
    <col min="6192" max="6400" width="10" style="59"/>
    <col min="6401" max="6401" width="0" style="59" hidden="1" customWidth="1"/>
    <col min="6402" max="6402" width="15.21875" style="59" customWidth="1"/>
    <col min="6403" max="6403" width="16.77734375" style="59" customWidth="1"/>
    <col min="6404" max="6404" width="16.6640625" style="59" customWidth="1"/>
    <col min="6405" max="6405" width="0" style="59" hidden="1" customWidth="1"/>
    <col min="6406" max="6406" width="14.33203125" style="59" customWidth="1"/>
    <col min="6407" max="6407" width="16.21875" style="59" customWidth="1"/>
    <col min="6408" max="6412" width="0" style="59" hidden="1" customWidth="1"/>
    <col min="6413" max="6418" width="16.21875" style="59" customWidth="1"/>
    <col min="6419" max="6420" width="11.21875" style="59" customWidth="1"/>
    <col min="6421" max="6426" width="10" style="59" customWidth="1"/>
    <col min="6427" max="6427" width="11.21875" style="59" customWidth="1"/>
    <col min="6428" max="6433" width="10" style="59" customWidth="1"/>
    <col min="6434" max="6434" width="11.21875" style="59" customWidth="1"/>
    <col min="6435" max="6435" width="10" style="59"/>
    <col min="6436" max="6442" width="0" style="59" hidden="1" customWidth="1"/>
    <col min="6443" max="6443" width="10" style="59"/>
    <col min="6444" max="6447" width="0" style="59" hidden="1" customWidth="1"/>
    <col min="6448" max="6656" width="10" style="59"/>
    <col min="6657" max="6657" width="0" style="59" hidden="1" customWidth="1"/>
    <col min="6658" max="6658" width="15.21875" style="59" customWidth="1"/>
    <col min="6659" max="6659" width="16.77734375" style="59" customWidth="1"/>
    <col min="6660" max="6660" width="16.6640625" style="59" customWidth="1"/>
    <col min="6661" max="6661" width="0" style="59" hidden="1" customWidth="1"/>
    <col min="6662" max="6662" width="14.33203125" style="59" customWidth="1"/>
    <col min="6663" max="6663" width="16.21875" style="59" customWidth="1"/>
    <col min="6664" max="6668" width="0" style="59" hidden="1" customWidth="1"/>
    <col min="6669" max="6674" width="16.21875" style="59" customWidth="1"/>
    <col min="6675" max="6676" width="11.21875" style="59" customWidth="1"/>
    <col min="6677" max="6682" width="10" style="59" customWidth="1"/>
    <col min="6683" max="6683" width="11.21875" style="59" customWidth="1"/>
    <col min="6684" max="6689" width="10" style="59" customWidth="1"/>
    <col min="6690" max="6690" width="11.21875" style="59" customWidth="1"/>
    <col min="6691" max="6691" width="10" style="59"/>
    <col min="6692" max="6698" width="0" style="59" hidden="1" customWidth="1"/>
    <col min="6699" max="6699" width="10" style="59"/>
    <col min="6700" max="6703" width="0" style="59" hidden="1" customWidth="1"/>
    <col min="6704" max="6912" width="10" style="59"/>
    <col min="6913" max="6913" width="0" style="59" hidden="1" customWidth="1"/>
    <col min="6914" max="6914" width="15.21875" style="59" customWidth="1"/>
    <col min="6915" max="6915" width="16.77734375" style="59" customWidth="1"/>
    <col min="6916" max="6916" width="16.6640625" style="59" customWidth="1"/>
    <col min="6917" max="6917" width="0" style="59" hidden="1" customWidth="1"/>
    <col min="6918" max="6918" width="14.33203125" style="59" customWidth="1"/>
    <col min="6919" max="6919" width="16.21875" style="59" customWidth="1"/>
    <col min="6920" max="6924" width="0" style="59" hidden="1" customWidth="1"/>
    <col min="6925" max="6930" width="16.21875" style="59" customWidth="1"/>
    <col min="6931" max="6932" width="11.21875" style="59" customWidth="1"/>
    <col min="6933" max="6938" width="10" style="59" customWidth="1"/>
    <col min="6939" max="6939" width="11.21875" style="59" customWidth="1"/>
    <col min="6940" max="6945" width="10" style="59" customWidth="1"/>
    <col min="6946" max="6946" width="11.21875" style="59" customWidth="1"/>
    <col min="6947" max="6947" width="10" style="59"/>
    <col min="6948" max="6954" width="0" style="59" hidden="1" customWidth="1"/>
    <col min="6955" max="6955" width="10" style="59"/>
    <col min="6956" max="6959" width="0" style="59" hidden="1" customWidth="1"/>
    <col min="6960" max="7168" width="10" style="59"/>
    <col min="7169" max="7169" width="0" style="59" hidden="1" customWidth="1"/>
    <col min="7170" max="7170" width="15.21875" style="59" customWidth="1"/>
    <col min="7171" max="7171" width="16.77734375" style="59" customWidth="1"/>
    <col min="7172" max="7172" width="16.6640625" style="59" customWidth="1"/>
    <col min="7173" max="7173" width="0" style="59" hidden="1" customWidth="1"/>
    <col min="7174" max="7174" width="14.33203125" style="59" customWidth="1"/>
    <col min="7175" max="7175" width="16.21875" style="59" customWidth="1"/>
    <col min="7176" max="7180" width="0" style="59" hidden="1" customWidth="1"/>
    <col min="7181" max="7186" width="16.21875" style="59" customWidth="1"/>
    <col min="7187" max="7188" width="11.21875" style="59" customWidth="1"/>
    <col min="7189" max="7194" width="10" style="59" customWidth="1"/>
    <col min="7195" max="7195" width="11.21875" style="59" customWidth="1"/>
    <col min="7196" max="7201" width="10" style="59" customWidth="1"/>
    <col min="7202" max="7202" width="11.21875" style="59" customWidth="1"/>
    <col min="7203" max="7203" width="10" style="59"/>
    <col min="7204" max="7210" width="0" style="59" hidden="1" customWidth="1"/>
    <col min="7211" max="7211" width="10" style="59"/>
    <col min="7212" max="7215" width="0" style="59" hidden="1" customWidth="1"/>
    <col min="7216" max="7424" width="10" style="59"/>
    <col min="7425" max="7425" width="0" style="59" hidden="1" customWidth="1"/>
    <col min="7426" max="7426" width="15.21875" style="59" customWidth="1"/>
    <col min="7427" max="7427" width="16.77734375" style="59" customWidth="1"/>
    <col min="7428" max="7428" width="16.6640625" style="59" customWidth="1"/>
    <col min="7429" max="7429" width="0" style="59" hidden="1" customWidth="1"/>
    <col min="7430" max="7430" width="14.33203125" style="59" customWidth="1"/>
    <col min="7431" max="7431" width="16.21875" style="59" customWidth="1"/>
    <col min="7432" max="7436" width="0" style="59" hidden="1" customWidth="1"/>
    <col min="7437" max="7442" width="16.21875" style="59" customWidth="1"/>
    <col min="7443" max="7444" width="11.21875" style="59" customWidth="1"/>
    <col min="7445" max="7450" width="10" style="59" customWidth="1"/>
    <col min="7451" max="7451" width="11.21875" style="59" customWidth="1"/>
    <col min="7452" max="7457" width="10" style="59" customWidth="1"/>
    <col min="7458" max="7458" width="11.21875" style="59" customWidth="1"/>
    <col min="7459" max="7459" width="10" style="59"/>
    <col min="7460" max="7466" width="0" style="59" hidden="1" customWidth="1"/>
    <col min="7467" max="7467" width="10" style="59"/>
    <col min="7468" max="7471" width="0" style="59" hidden="1" customWidth="1"/>
    <col min="7472" max="7680" width="10" style="59"/>
    <col min="7681" max="7681" width="0" style="59" hidden="1" customWidth="1"/>
    <col min="7682" max="7682" width="15.21875" style="59" customWidth="1"/>
    <col min="7683" max="7683" width="16.77734375" style="59" customWidth="1"/>
    <col min="7684" max="7684" width="16.6640625" style="59" customWidth="1"/>
    <col min="7685" max="7685" width="0" style="59" hidden="1" customWidth="1"/>
    <col min="7686" max="7686" width="14.33203125" style="59" customWidth="1"/>
    <col min="7687" max="7687" width="16.21875" style="59" customWidth="1"/>
    <col min="7688" max="7692" width="0" style="59" hidden="1" customWidth="1"/>
    <col min="7693" max="7698" width="16.21875" style="59" customWidth="1"/>
    <col min="7699" max="7700" width="11.21875" style="59" customWidth="1"/>
    <col min="7701" max="7706" width="10" style="59" customWidth="1"/>
    <col min="7707" max="7707" width="11.21875" style="59" customWidth="1"/>
    <col min="7708" max="7713" width="10" style="59" customWidth="1"/>
    <col min="7714" max="7714" width="11.21875" style="59" customWidth="1"/>
    <col min="7715" max="7715" width="10" style="59"/>
    <col min="7716" max="7722" width="0" style="59" hidden="1" customWidth="1"/>
    <col min="7723" max="7723" width="10" style="59"/>
    <col min="7724" max="7727" width="0" style="59" hidden="1" customWidth="1"/>
    <col min="7728" max="7936" width="10" style="59"/>
    <col min="7937" max="7937" width="0" style="59" hidden="1" customWidth="1"/>
    <col min="7938" max="7938" width="15.21875" style="59" customWidth="1"/>
    <col min="7939" max="7939" width="16.77734375" style="59" customWidth="1"/>
    <col min="7940" max="7940" width="16.6640625" style="59" customWidth="1"/>
    <col min="7941" max="7941" width="0" style="59" hidden="1" customWidth="1"/>
    <col min="7942" max="7942" width="14.33203125" style="59" customWidth="1"/>
    <col min="7943" max="7943" width="16.21875" style="59" customWidth="1"/>
    <col min="7944" max="7948" width="0" style="59" hidden="1" customWidth="1"/>
    <col min="7949" max="7954" width="16.21875" style="59" customWidth="1"/>
    <col min="7955" max="7956" width="11.21875" style="59" customWidth="1"/>
    <col min="7957" max="7962" width="10" style="59" customWidth="1"/>
    <col min="7963" max="7963" width="11.21875" style="59" customWidth="1"/>
    <col min="7964" max="7969" width="10" style="59" customWidth="1"/>
    <col min="7970" max="7970" width="11.21875" style="59" customWidth="1"/>
    <col min="7971" max="7971" width="10" style="59"/>
    <col min="7972" max="7978" width="0" style="59" hidden="1" customWidth="1"/>
    <col min="7979" max="7979" width="10" style="59"/>
    <col min="7980" max="7983" width="0" style="59" hidden="1" customWidth="1"/>
    <col min="7984" max="8192" width="10" style="59"/>
    <col min="8193" max="8193" width="0" style="59" hidden="1" customWidth="1"/>
    <col min="8194" max="8194" width="15.21875" style="59" customWidth="1"/>
    <col min="8195" max="8195" width="16.77734375" style="59" customWidth="1"/>
    <col min="8196" max="8196" width="16.6640625" style="59" customWidth="1"/>
    <col min="8197" max="8197" width="0" style="59" hidden="1" customWidth="1"/>
    <col min="8198" max="8198" width="14.33203125" style="59" customWidth="1"/>
    <col min="8199" max="8199" width="16.21875" style="59" customWidth="1"/>
    <col min="8200" max="8204" width="0" style="59" hidden="1" customWidth="1"/>
    <col min="8205" max="8210" width="16.21875" style="59" customWidth="1"/>
    <col min="8211" max="8212" width="11.21875" style="59" customWidth="1"/>
    <col min="8213" max="8218" width="10" style="59" customWidth="1"/>
    <col min="8219" max="8219" width="11.21875" style="59" customWidth="1"/>
    <col min="8220" max="8225" width="10" style="59" customWidth="1"/>
    <col min="8226" max="8226" width="11.21875" style="59" customWidth="1"/>
    <col min="8227" max="8227" width="10" style="59"/>
    <col min="8228" max="8234" width="0" style="59" hidden="1" customWidth="1"/>
    <col min="8235" max="8235" width="10" style="59"/>
    <col min="8236" max="8239" width="0" style="59" hidden="1" customWidth="1"/>
    <col min="8240" max="8448" width="10" style="59"/>
    <col min="8449" max="8449" width="0" style="59" hidden="1" customWidth="1"/>
    <col min="8450" max="8450" width="15.21875" style="59" customWidth="1"/>
    <col min="8451" max="8451" width="16.77734375" style="59" customWidth="1"/>
    <col min="8452" max="8452" width="16.6640625" style="59" customWidth="1"/>
    <col min="8453" max="8453" width="0" style="59" hidden="1" customWidth="1"/>
    <col min="8454" max="8454" width="14.33203125" style="59" customWidth="1"/>
    <col min="8455" max="8455" width="16.21875" style="59" customWidth="1"/>
    <col min="8456" max="8460" width="0" style="59" hidden="1" customWidth="1"/>
    <col min="8461" max="8466" width="16.21875" style="59" customWidth="1"/>
    <col min="8467" max="8468" width="11.21875" style="59" customWidth="1"/>
    <col min="8469" max="8474" width="10" style="59" customWidth="1"/>
    <col min="8475" max="8475" width="11.21875" style="59" customWidth="1"/>
    <col min="8476" max="8481" width="10" style="59" customWidth="1"/>
    <col min="8482" max="8482" width="11.21875" style="59" customWidth="1"/>
    <col min="8483" max="8483" width="10" style="59"/>
    <col min="8484" max="8490" width="0" style="59" hidden="1" customWidth="1"/>
    <col min="8491" max="8491" width="10" style="59"/>
    <col min="8492" max="8495" width="0" style="59" hidden="1" customWidth="1"/>
    <col min="8496" max="8704" width="10" style="59"/>
    <col min="8705" max="8705" width="0" style="59" hidden="1" customWidth="1"/>
    <col min="8706" max="8706" width="15.21875" style="59" customWidth="1"/>
    <col min="8707" max="8707" width="16.77734375" style="59" customWidth="1"/>
    <col min="8708" max="8708" width="16.6640625" style="59" customWidth="1"/>
    <col min="8709" max="8709" width="0" style="59" hidden="1" customWidth="1"/>
    <col min="8710" max="8710" width="14.33203125" style="59" customWidth="1"/>
    <col min="8711" max="8711" width="16.21875" style="59" customWidth="1"/>
    <col min="8712" max="8716" width="0" style="59" hidden="1" customWidth="1"/>
    <col min="8717" max="8722" width="16.21875" style="59" customWidth="1"/>
    <col min="8723" max="8724" width="11.21875" style="59" customWidth="1"/>
    <col min="8725" max="8730" width="10" style="59" customWidth="1"/>
    <col min="8731" max="8731" width="11.21875" style="59" customWidth="1"/>
    <col min="8732" max="8737" width="10" style="59" customWidth="1"/>
    <col min="8738" max="8738" width="11.21875" style="59" customWidth="1"/>
    <col min="8739" max="8739" width="10" style="59"/>
    <col min="8740" max="8746" width="0" style="59" hidden="1" customWidth="1"/>
    <col min="8747" max="8747" width="10" style="59"/>
    <col min="8748" max="8751" width="0" style="59" hidden="1" customWidth="1"/>
    <col min="8752" max="8960" width="10" style="59"/>
    <col min="8961" max="8961" width="0" style="59" hidden="1" customWidth="1"/>
    <col min="8962" max="8962" width="15.21875" style="59" customWidth="1"/>
    <col min="8963" max="8963" width="16.77734375" style="59" customWidth="1"/>
    <col min="8964" max="8964" width="16.6640625" style="59" customWidth="1"/>
    <col min="8965" max="8965" width="0" style="59" hidden="1" customWidth="1"/>
    <col min="8966" max="8966" width="14.33203125" style="59" customWidth="1"/>
    <col min="8967" max="8967" width="16.21875" style="59" customWidth="1"/>
    <col min="8968" max="8972" width="0" style="59" hidden="1" customWidth="1"/>
    <col min="8973" max="8978" width="16.21875" style="59" customWidth="1"/>
    <col min="8979" max="8980" width="11.21875" style="59" customWidth="1"/>
    <col min="8981" max="8986" width="10" style="59" customWidth="1"/>
    <col min="8987" max="8987" width="11.21875" style="59" customWidth="1"/>
    <col min="8988" max="8993" width="10" style="59" customWidth="1"/>
    <col min="8994" max="8994" width="11.21875" style="59" customWidth="1"/>
    <col min="8995" max="8995" width="10" style="59"/>
    <col min="8996" max="9002" width="0" style="59" hidden="1" customWidth="1"/>
    <col min="9003" max="9003" width="10" style="59"/>
    <col min="9004" max="9007" width="0" style="59" hidden="1" customWidth="1"/>
    <col min="9008" max="9216" width="10" style="59"/>
    <col min="9217" max="9217" width="0" style="59" hidden="1" customWidth="1"/>
    <col min="9218" max="9218" width="15.21875" style="59" customWidth="1"/>
    <col min="9219" max="9219" width="16.77734375" style="59" customWidth="1"/>
    <col min="9220" max="9220" width="16.6640625" style="59" customWidth="1"/>
    <col min="9221" max="9221" width="0" style="59" hidden="1" customWidth="1"/>
    <col min="9222" max="9222" width="14.33203125" style="59" customWidth="1"/>
    <col min="9223" max="9223" width="16.21875" style="59" customWidth="1"/>
    <col min="9224" max="9228" width="0" style="59" hidden="1" customWidth="1"/>
    <col min="9229" max="9234" width="16.21875" style="59" customWidth="1"/>
    <col min="9235" max="9236" width="11.21875" style="59" customWidth="1"/>
    <col min="9237" max="9242" width="10" style="59" customWidth="1"/>
    <col min="9243" max="9243" width="11.21875" style="59" customWidth="1"/>
    <col min="9244" max="9249" width="10" style="59" customWidth="1"/>
    <col min="9250" max="9250" width="11.21875" style="59" customWidth="1"/>
    <col min="9251" max="9251" width="10" style="59"/>
    <col min="9252" max="9258" width="0" style="59" hidden="1" customWidth="1"/>
    <col min="9259" max="9259" width="10" style="59"/>
    <col min="9260" max="9263" width="0" style="59" hidden="1" customWidth="1"/>
    <col min="9264" max="9472" width="10" style="59"/>
    <col min="9473" max="9473" width="0" style="59" hidden="1" customWidth="1"/>
    <col min="9474" max="9474" width="15.21875" style="59" customWidth="1"/>
    <col min="9475" max="9475" width="16.77734375" style="59" customWidth="1"/>
    <col min="9476" max="9476" width="16.6640625" style="59" customWidth="1"/>
    <col min="9477" max="9477" width="0" style="59" hidden="1" customWidth="1"/>
    <col min="9478" max="9478" width="14.33203125" style="59" customWidth="1"/>
    <col min="9479" max="9479" width="16.21875" style="59" customWidth="1"/>
    <col min="9480" max="9484" width="0" style="59" hidden="1" customWidth="1"/>
    <col min="9485" max="9490" width="16.21875" style="59" customWidth="1"/>
    <col min="9491" max="9492" width="11.21875" style="59" customWidth="1"/>
    <col min="9493" max="9498" width="10" style="59" customWidth="1"/>
    <col min="9499" max="9499" width="11.21875" style="59" customWidth="1"/>
    <col min="9500" max="9505" width="10" style="59" customWidth="1"/>
    <col min="9506" max="9506" width="11.21875" style="59" customWidth="1"/>
    <col min="9507" max="9507" width="10" style="59"/>
    <col min="9508" max="9514" width="0" style="59" hidden="1" customWidth="1"/>
    <col min="9515" max="9515" width="10" style="59"/>
    <col min="9516" max="9519" width="0" style="59" hidden="1" customWidth="1"/>
    <col min="9520" max="9728" width="10" style="59"/>
    <col min="9729" max="9729" width="0" style="59" hidden="1" customWidth="1"/>
    <col min="9730" max="9730" width="15.21875" style="59" customWidth="1"/>
    <col min="9731" max="9731" width="16.77734375" style="59" customWidth="1"/>
    <col min="9732" max="9732" width="16.6640625" style="59" customWidth="1"/>
    <col min="9733" max="9733" width="0" style="59" hidden="1" customWidth="1"/>
    <col min="9734" max="9734" width="14.33203125" style="59" customWidth="1"/>
    <col min="9735" max="9735" width="16.21875" style="59" customWidth="1"/>
    <col min="9736" max="9740" width="0" style="59" hidden="1" customWidth="1"/>
    <col min="9741" max="9746" width="16.21875" style="59" customWidth="1"/>
    <col min="9747" max="9748" width="11.21875" style="59" customWidth="1"/>
    <col min="9749" max="9754" width="10" style="59" customWidth="1"/>
    <col min="9755" max="9755" width="11.21875" style="59" customWidth="1"/>
    <col min="9756" max="9761" width="10" style="59" customWidth="1"/>
    <col min="9762" max="9762" width="11.21875" style="59" customWidth="1"/>
    <col min="9763" max="9763" width="10" style="59"/>
    <col min="9764" max="9770" width="0" style="59" hidden="1" customWidth="1"/>
    <col min="9771" max="9771" width="10" style="59"/>
    <col min="9772" max="9775" width="0" style="59" hidden="1" customWidth="1"/>
    <col min="9776" max="9984" width="10" style="59"/>
    <col min="9985" max="9985" width="0" style="59" hidden="1" customWidth="1"/>
    <col min="9986" max="9986" width="15.21875" style="59" customWidth="1"/>
    <col min="9987" max="9987" width="16.77734375" style="59" customWidth="1"/>
    <col min="9988" max="9988" width="16.6640625" style="59" customWidth="1"/>
    <col min="9989" max="9989" width="0" style="59" hidden="1" customWidth="1"/>
    <col min="9990" max="9990" width="14.33203125" style="59" customWidth="1"/>
    <col min="9991" max="9991" width="16.21875" style="59" customWidth="1"/>
    <col min="9992" max="9996" width="0" style="59" hidden="1" customWidth="1"/>
    <col min="9997" max="10002" width="16.21875" style="59" customWidth="1"/>
    <col min="10003" max="10004" width="11.21875" style="59" customWidth="1"/>
    <col min="10005" max="10010" width="10" style="59" customWidth="1"/>
    <col min="10011" max="10011" width="11.21875" style="59" customWidth="1"/>
    <col min="10012" max="10017" width="10" style="59" customWidth="1"/>
    <col min="10018" max="10018" width="11.21875" style="59" customWidth="1"/>
    <col min="10019" max="10019" width="10" style="59"/>
    <col min="10020" max="10026" width="0" style="59" hidden="1" customWidth="1"/>
    <col min="10027" max="10027" width="10" style="59"/>
    <col min="10028" max="10031" width="0" style="59" hidden="1" customWidth="1"/>
    <col min="10032" max="10240" width="10" style="59"/>
    <col min="10241" max="10241" width="0" style="59" hidden="1" customWidth="1"/>
    <col min="10242" max="10242" width="15.21875" style="59" customWidth="1"/>
    <col min="10243" max="10243" width="16.77734375" style="59" customWidth="1"/>
    <col min="10244" max="10244" width="16.6640625" style="59" customWidth="1"/>
    <col min="10245" max="10245" width="0" style="59" hidden="1" customWidth="1"/>
    <col min="10246" max="10246" width="14.33203125" style="59" customWidth="1"/>
    <col min="10247" max="10247" width="16.21875" style="59" customWidth="1"/>
    <col min="10248" max="10252" width="0" style="59" hidden="1" customWidth="1"/>
    <col min="10253" max="10258" width="16.21875" style="59" customWidth="1"/>
    <col min="10259" max="10260" width="11.21875" style="59" customWidth="1"/>
    <col min="10261" max="10266" width="10" style="59" customWidth="1"/>
    <col min="10267" max="10267" width="11.21875" style="59" customWidth="1"/>
    <col min="10268" max="10273" width="10" style="59" customWidth="1"/>
    <col min="10274" max="10274" width="11.21875" style="59" customWidth="1"/>
    <col min="10275" max="10275" width="10" style="59"/>
    <col min="10276" max="10282" width="0" style="59" hidden="1" customWidth="1"/>
    <col min="10283" max="10283" width="10" style="59"/>
    <col min="10284" max="10287" width="0" style="59" hidden="1" customWidth="1"/>
    <col min="10288" max="10496" width="10" style="59"/>
    <col min="10497" max="10497" width="0" style="59" hidden="1" customWidth="1"/>
    <col min="10498" max="10498" width="15.21875" style="59" customWidth="1"/>
    <col min="10499" max="10499" width="16.77734375" style="59" customWidth="1"/>
    <col min="10500" max="10500" width="16.6640625" style="59" customWidth="1"/>
    <col min="10501" max="10501" width="0" style="59" hidden="1" customWidth="1"/>
    <col min="10502" max="10502" width="14.33203125" style="59" customWidth="1"/>
    <col min="10503" max="10503" width="16.21875" style="59" customWidth="1"/>
    <col min="10504" max="10508" width="0" style="59" hidden="1" customWidth="1"/>
    <col min="10509" max="10514" width="16.21875" style="59" customWidth="1"/>
    <col min="10515" max="10516" width="11.21875" style="59" customWidth="1"/>
    <col min="10517" max="10522" width="10" style="59" customWidth="1"/>
    <col min="10523" max="10523" width="11.21875" style="59" customWidth="1"/>
    <col min="10524" max="10529" width="10" style="59" customWidth="1"/>
    <col min="10530" max="10530" width="11.21875" style="59" customWidth="1"/>
    <col min="10531" max="10531" width="10" style="59"/>
    <col min="10532" max="10538" width="0" style="59" hidden="1" customWidth="1"/>
    <col min="10539" max="10539" width="10" style="59"/>
    <col min="10540" max="10543" width="0" style="59" hidden="1" customWidth="1"/>
    <col min="10544" max="10752" width="10" style="59"/>
    <col min="10753" max="10753" width="0" style="59" hidden="1" customWidth="1"/>
    <col min="10754" max="10754" width="15.21875" style="59" customWidth="1"/>
    <col min="10755" max="10755" width="16.77734375" style="59" customWidth="1"/>
    <col min="10756" max="10756" width="16.6640625" style="59" customWidth="1"/>
    <col min="10757" max="10757" width="0" style="59" hidden="1" customWidth="1"/>
    <col min="10758" max="10758" width="14.33203125" style="59" customWidth="1"/>
    <col min="10759" max="10759" width="16.21875" style="59" customWidth="1"/>
    <col min="10760" max="10764" width="0" style="59" hidden="1" customWidth="1"/>
    <col min="10765" max="10770" width="16.21875" style="59" customWidth="1"/>
    <col min="10771" max="10772" width="11.21875" style="59" customWidth="1"/>
    <col min="10773" max="10778" width="10" style="59" customWidth="1"/>
    <col min="10779" max="10779" width="11.21875" style="59" customWidth="1"/>
    <col min="10780" max="10785" width="10" style="59" customWidth="1"/>
    <col min="10786" max="10786" width="11.21875" style="59" customWidth="1"/>
    <col min="10787" max="10787" width="10" style="59"/>
    <col min="10788" max="10794" width="0" style="59" hidden="1" customWidth="1"/>
    <col min="10795" max="10795" width="10" style="59"/>
    <col min="10796" max="10799" width="0" style="59" hidden="1" customWidth="1"/>
    <col min="10800" max="11008" width="10" style="59"/>
    <col min="11009" max="11009" width="0" style="59" hidden="1" customWidth="1"/>
    <col min="11010" max="11010" width="15.21875" style="59" customWidth="1"/>
    <col min="11011" max="11011" width="16.77734375" style="59" customWidth="1"/>
    <col min="11012" max="11012" width="16.6640625" style="59" customWidth="1"/>
    <col min="11013" max="11013" width="0" style="59" hidden="1" customWidth="1"/>
    <col min="11014" max="11014" width="14.33203125" style="59" customWidth="1"/>
    <col min="11015" max="11015" width="16.21875" style="59" customWidth="1"/>
    <col min="11016" max="11020" width="0" style="59" hidden="1" customWidth="1"/>
    <col min="11021" max="11026" width="16.21875" style="59" customWidth="1"/>
    <col min="11027" max="11028" width="11.21875" style="59" customWidth="1"/>
    <col min="11029" max="11034" width="10" style="59" customWidth="1"/>
    <col min="11035" max="11035" width="11.21875" style="59" customWidth="1"/>
    <col min="11036" max="11041" width="10" style="59" customWidth="1"/>
    <col min="11042" max="11042" width="11.21875" style="59" customWidth="1"/>
    <col min="11043" max="11043" width="10" style="59"/>
    <col min="11044" max="11050" width="0" style="59" hidden="1" customWidth="1"/>
    <col min="11051" max="11051" width="10" style="59"/>
    <col min="11052" max="11055" width="0" style="59" hidden="1" customWidth="1"/>
    <col min="11056" max="11264" width="10" style="59"/>
    <col min="11265" max="11265" width="0" style="59" hidden="1" customWidth="1"/>
    <col min="11266" max="11266" width="15.21875" style="59" customWidth="1"/>
    <col min="11267" max="11267" width="16.77734375" style="59" customWidth="1"/>
    <col min="11268" max="11268" width="16.6640625" style="59" customWidth="1"/>
    <col min="11269" max="11269" width="0" style="59" hidden="1" customWidth="1"/>
    <col min="11270" max="11270" width="14.33203125" style="59" customWidth="1"/>
    <col min="11271" max="11271" width="16.21875" style="59" customWidth="1"/>
    <col min="11272" max="11276" width="0" style="59" hidden="1" customWidth="1"/>
    <col min="11277" max="11282" width="16.21875" style="59" customWidth="1"/>
    <col min="11283" max="11284" width="11.21875" style="59" customWidth="1"/>
    <col min="11285" max="11290" width="10" style="59" customWidth="1"/>
    <col min="11291" max="11291" width="11.21875" style="59" customWidth="1"/>
    <col min="11292" max="11297" width="10" style="59" customWidth="1"/>
    <col min="11298" max="11298" width="11.21875" style="59" customWidth="1"/>
    <col min="11299" max="11299" width="10" style="59"/>
    <col min="11300" max="11306" width="0" style="59" hidden="1" customWidth="1"/>
    <col min="11307" max="11307" width="10" style="59"/>
    <col min="11308" max="11311" width="0" style="59" hidden="1" customWidth="1"/>
    <col min="11312" max="11520" width="10" style="59"/>
    <col min="11521" max="11521" width="0" style="59" hidden="1" customWidth="1"/>
    <col min="11522" max="11522" width="15.21875" style="59" customWidth="1"/>
    <col min="11523" max="11523" width="16.77734375" style="59" customWidth="1"/>
    <col min="11524" max="11524" width="16.6640625" style="59" customWidth="1"/>
    <col min="11525" max="11525" width="0" style="59" hidden="1" customWidth="1"/>
    <col min="11526" max="11526" width="14.33203125" style="59" customWidth="1"/>
    <col min="11527" max="11527" width="16.21875" style="59" customWidth="1"/>
    <col min="11528" max="11532" width="0" style="59" hidden="1" customWidth="1"/>
    <col min="11533" max="11538" width="16.21875" style="59" customWidth="1"/>
    <col min="11539" max="11540" width="11.21875" style="59" customWidth="1"/>
    <col min="11541" max="11546" width="10" style="59" customWidth="1"/>
    <col min="11547" max="11547" width="11.21875" style="59" customWidth="1"/>
    <col min="11548" max="11553" width="10" style="59" customWidth="1"/>
    <col min="11554" max="11554" width="11.21875" style="59" customWidth="1"/>
    <col min="11555" max="11555" width="10" style="59"/>
    <col min="11556" max="11562" width="0" style="59" hidden="1" customWidth="1"/>
    <col min="11563" max="11563" width="10" style="59"/>
    <col min="11564" max="11567" width="0" style="59" hidden="1" customWidth="1"/>
    <col min="11568" max="11776" width="10" style="59"/>
    <col min="11777" max="11777" width="0" style="59" hidden="1" customWidth="1"/>
    <col min="11778" max="11778" width="15.21875" style="59" customWidth="1"/>
    <col min="11779" max="11779" width="16.77734375" style="59" customWidth="1"/>
    <col min="11780" max="11780" width="16.6640625" style="59" customWidth="1"/>
    <col min="11781" max="11781" width="0" style="59" hidden="1" customWidth="1"/>
    <col min="11782" max="11782" width="14.33203125" style="59" customWidth="1"/>
    <col min="11783" max="11783" width="16.21875" style="59" customWidth="1"/>
    <col min="11784" max="11788" width="0" style="59" hidden="1" customWidth="1"/>
    <col min="11789" max="11794" width="16.21875" style="59" customWidth="1"/>
    <col min="11795" max="11796" width="11.21875" style="59" customWidth="1"/>
    <col min="11797" max="11802" width="10" style="59" customWidth="1"/>
    <col min="11803" max="11803" width="11.21875" style="59" customWidth="1"/>
    <col min="11804" max="11809" width="10" style="59" customWidth="1"/>
    <col min="11810" max="11810" width="11.21875" style="59" customWidth="1"/>
    <col min="11811" max="11811" width="10" style="59"/>
    <col min="11812" max="11818" width="0" style="59" hidden="1" customWidth="1"/>
    <col min="11819" max="11819" width="10" style="59"/>
    <col min="11820" max="11823" width="0" style="59" hidden="1" customWidth="1"/>
    <col min="11824" max="12032" width="10" style="59"/>
    <col min="12033" max="12033" width="0" style="59" hidden="1" customWidth="1"/>
    <col min="12034" max="12034" width="15.21875" style="59" customWidth="1"/>
    <col min="12035" max="12035" width="16.77734375" style="59" customWidth="1"/>
    <col min="12036" max="12036" width="16.6640625" style="59" customWidth="1"/>
    <col min="12037" max="12037" width="0" style="59" hidden="1" customWidth="1"/>
    <col min="12038" max="12038" width="14.33203125" style="59" customWidth="1"/>
    <col min="12039" max="12039" width="16.21875" style="59" customWidth="1"/>
    <col min="12040" max="12044" width="0" style="59" hidden="1" customWidth="1"/>
    <col min="12045" max="12050" width="16.21875" style="59" customWidth="1"/>
    <col min="12051" max="12052" width="11.21875" style="59" customWidth="1"/>
    <col min="12053" max="12058" width="10" style="59" customWidth="1"/>
    <col min="12059" max="12059" width="11.21875" style="59" customWidth="1"/>
    <col min="12060" max="12065" width="10" style="59" customWidth="1"/>
    <col min="12066" max="12066" width="11.21875" style="59" customWidth="1"/>
    <col min="12067" max="12067" width="10" style="59"/>
    <col min="12068" max="12074" width="0" style="59" hidden="1" customWidth="1"/>
    <col min="12075" max="12075" width="10" style="59"/>
    <col min="12076" max="12079" width="0" style="59" hidden="1" customWidth="1"/>
    <col min="12080" max="12288" width="10" style="59"/>
    <col min="12289" max="12289" width="0" style="59" hidden="1" customWidth="1"/>
    <col min="12290" max="12290" width="15.21875" style="59" customWidth="1"/>
    <col min="12291" max="12291" width="16.77734375" style="59" customWidth="1"/>
    <col min="12292" max="12292" width="16.6640625" style="59" customWidth="1"/>
    <col min="12293" max="12293" width="0" style="59" hidden="1" customWidth="1"/>
    <col min="12294" max="12294" width="14.33203125" style="59" customWidth="1"/>
    <col min="12295" max="12295" width="16.21875" style="59" customWidth="1"/>
    <col min="12296" max="12300" width="0" style="59" hidden="1" customWidth="1"/>
    <col min="12301" max="12306" width="16.21875" style="59" customWidth="1"/>
    <col min="12307" max="12308" width="11.21875" style="59" customWidth="1"/>
    <col min="12309" max="12314" width="10" style="59" customWidth="1"/>
    <col min="12315" max="12315" width="11.21875" style="59" customWidth="1"/>
    <col min="12316" max="12321" width="10" style="59" customWidth="1"/>
    <col min="12322" max="12322" width="11.21875" style="59" customWidth="1"/>
    <col min="12323" max="12323" width="10" style="59"/>
    <col min="12324" max="12330" width="0" style="59" hidden="1" customWidth="1"/>
    <col min="12331" max="12331" width="10" style="59"/>
    <col min="12332" max="12335" width="0" style="59" hidden="1" customWidth="1"/>
    <col min="12336" max="12544" width="10" style="59"/>
    <col min="12545" max="12545" width="0" style="59" hidden="1" customWidth="1"/>
    <col min="12546" max="12546" width="15.21875" style="59" customWidth="1"/>
    <col min="12547" max="12547" width="16.77734375" style="59" customWidth="1"/>
    <col min="12548" max="12548" width="16.6640625" style="59" customWidth="1"/>
    <col min="12549" max="12549" width="0" style="59" hidden="1" customWidth="1"/>
    <col min="12550" max="12550" width="14.33203125" style="59" customWidth="1"/>
    <col min="12551" max="12551" width="16.21875" style="59" customWidth="1"/>
    <col min="12552" max="12556" width="0" style="59" hidden="1" customWidth="1"/>
    <col min="12557" max="12562" width="16.21875" style="59" customWidth="1"/>
    <col min="12563" max="12564" width="11.21875" style="59" customWidth="1"/>
    <col min="12565" max="12570" width="10" style="59" customWidth="1"/>
    <col min="12571" max="12571" width="11.21875" style="59" customWidth="1"/>
    <col min="12572" max="12577" width="10" style="59" customWidth="1"/>
    <col min="12578" max="12578" width="11.21875" style="59" customWidth="1"/>
    <col min="12579" max="12579" width="10" style="59"/>
    <col min="12580" max="12586" width="0" style="59" hidden="1" customWidth="1"/>
    <col min="12587" max="12587" width="10" style="59"/>
    <col min="12588" max="12591" width="0" style="59" hidden="1" customWidth="1"/>
    <col min="12592" max="12800" width="10" style="59"/>
    <col min="12801" max="12801" width="0" style="59" hidden="1" customWidth="1"/>
    <col min="12802" max="12802" width="15.21875" style="59" customWidth="1"/>
    <col min="12803" max="12803" width="16.77734375" style="59" customWidth="1"/>
    <col min="12804" max="12804" width="16.6640625" style="59" customWidth="1"/>
    <col min="12805" max="12805" width="0" style="59" hidden="1" customWidth="1"/>
    <col min="12806" max="12806" width="14.33203125" style="59" customWidth="1"/>
    <col min="12807" max="12807" width="16.21875" style="59" customWidth="1"/>
    <col min="12808" max="12812" width="0" style="59" hidden="1" customWidth="1"/>
    <col min="12813" max="12818" width="16.21875" style="59" customWidth="1"/>
    <col min="12819" max="12820" width="11.21875" style="59" customWidth="1"/>
    <col min="12821" max="12826" width="10" style="59" customWidth="1"/>
    <col min="12827" max="12827" width="11.21875" style="59" customWidth="1"/>
    <col min="12828" max="12833" width="10" style="59" customWidth="1"/>
    <col min="12834" max="12834" width="11.21875" style="59" customWidth="1"/>
    <col min="12835" max="12835" width="10" style="59"/>
    <col min="12836" max="12842" width="0" style="59" hidden="1" customWidth="1"/>
    <col min="12843" max="12843" width="10" style="59"/>
    <col min="12844" max="12847" width="0" style="59" hidden="1" customWidth="1"/>
    <col min="12848" max="13056" width="10" style="59"/>
    <col min="13057" max="13057" width="0" style="59" hidden="1" customWidth="1"/>
    <col min="13058" max="13058" width="15.21875" style="59" customWidth="1"/>
    <col min="13059" max="13059" width="16.77734375" style="59" customWidth="1"/>
    <col min="13060" max="13060" width="16.6640625" style="59" customWidth="1"/>
    <col min="13061" max="13061" width="0" style="59" hidden="1" customWidth="1"/>
    <col min="13062" max="13062" width="14.33203125" style="59" customWidth="1"/>
    <col min="13063" max="13063" width="16.21875" style="59" customWidth="1"/>
    <col min="13064" max="13068" width="0" style="59" hidden="1" customWidth="1"/>
    <col min="13069" max="13074" width="16.21875" style="59" customWidth="1"/>
    <col min="13075" max="13076" width="11.21875" style="59" customWidth="1"/>
    <col min="13077" max="13082" width="10" style="59" customWidth="1"/>
    <col min="13083" max="13083" width="11.21875" style="59" customWidth="1"/>
    <col min="13084" max="13089" width="10" style="59" customWidth="1"/>
    <col min="13090" max="13090" width="11.21875" style="59" customWidth="1"/>
    <col min="13091" max="13091" width="10" style="59"/>
    <col min="13092" max="13098" width="0" style="59" hidden="1" customWidth="1"/>
    <col min="13099" max="13099" width="10" style="59"/>
    <col min="13100" max="13103" width="0" style="59" hidden="1" customWidth="1"/>
    <col min="13104" max="13312" width="10" style="59"/>
    <col min="13313" max="13313" width="0" style="59" hidden="1" customWidth="1"/>
    <col min="13314" max="13314" width="15.21875" style="59" customWidth="1"/>
    <col min="13315" max="13315" width="16.77734375" style="59" customWidth="1"/>
    <col min="13316" max="13316" width="16.6640625" style="59" customWidth="1"/>
    <col min="13317" max="13317" width="0" style="59" hidden="1" customWidth="1"/>
    <col min="13318" max="13318" width="14.33203125" style="59" customWidth="1"/>
    <col min="13319" max="13319" width="16.21875" style="59" customWidth="1"/>
    <col min="13320" max="13324" width="0" style="59" hidden="1" customWidth="1"/>
    <col min="13325" max="13330" width="16.21875" style="59" customWidth="1"/>
    <col min="13331" max="13332" width="11.21875" style="59" customWidth="1"/>
    <col min="13333" max="13338" width="10" style="59" customWidth="1"/>
    <col min="13339" max="13339" width="11.21875" style="59" customWidth="1"/>
    <col min="13340" max="13345" width="10" style="59" customWidth="1"/>
    <col min="13346" max="13346" width="11.21875" style="59" customWidth="1"/>
    <col min="13347" max="13347" width="10" style="59"/>
    <col min="13348" max="13354" width="0" style="59" hidden="1" customWidth="1"/>
    <col min="13355" max="13355" width="10" style="59"/>
    <col min="13356" max="13359" width="0" style="59" hidden="1" customWidth="1"/>
    <col min="13360" max="13568" width="10" style="59"/>
    <col min="13569" max="13569" width="0" style="59" hidden="1" customWidth="1"/>
    <col min="13570" max="13570" width="15.21875" style="59" customWidth="1"/>
    <col min="13571" max="13571" width="16.77734375" style="59" customWidth="1"/>
    <col min="13572" max="13572" width="16.6640625" style="59" customWidth="1"/>
    <col min="13573" max="13573" width="0" style="59" hidden="1" customWidth="1"/>
    <col min="13574" max="13574" width="14.33203125" style="59" customWidth="1"/>
    <col min="13575" max="13575" width="16.21875" style="59" customWidth="1"/>
    <col min="13576" max="13580" width="0" style="59" hidden="1" customWidth="1"/>
    <col min="13581" max="13586" width="16.21875" style="59" customWidth="1"/>
    <col min="13587" max="13588" width="11.21875" style="59" customWidth="1"/>
    <col min="13589" max="13594" width="10" style="59" customWidth="1"/>
    <col min="13595" max="13595" width="11.21875" style="59" customWidth="1"/>
    <col min="13596" max="13601" width="10" style="59" customWidth="1"/>
    <col min="13602" max="13602" width="11.21875" style="59" customWidth="1"/>
    <col min="13603" max="13603" width="10" style="59"/>
    <col min="13604" max="13610" width="0" style="59" hidden="1" customWidth="1"/>
    <col min="13611" max="13611" width="10" style="59"/>
    <col min="13612" max="13615" width="0" style="59" hidden="1" customWidth="1"/>
    <col min="13616" max="13824" width="10" style="59"/>
    <col min="13825" max="13825" width="0" style="59" hidden="1" customWidth="1"/>
    <col min="13826" max="13826" width="15.21875" style="59" customWidth="1"/>
    <col min="13827" max="13827" width="16.77734375" style="59" customWidth="1"/>
    <col min="13828" max="13828" width="16.6640625" style="59" customWidth="1"/>
    <col min="13829" max="13829" width="0" style="59" hidden="1" customWidth="1"/>
    <col min="13830" max="13830" width="14.33203125" style="59" customWidth="1"/>
    <col min="13831" max="13831" width="16.21875" style="59" customWidth="1"/>
    <col min="13832" max="13836" width="0" style="59" hidden="1" customWidth="1"/>
    <col min="13837" max="13842" width="16.21875" style="59" customWidth="1"/>
    <col min="13843" max="13844" width="11.21875" style="59" customWidth="1"/>
    <col min="13845" max="13850" width="10" style="59" customWidth="1"/>
    <col min="13851" max="13851" width="11.21875" style="59" customWidth="1"/>
    <col min="13852" max="13857" width="10" style="59" customWidth="1"/>
    <col min="13858" max="13858" width="11.21875" style="59" customWidth="1"/>
    <col min="13859" max="13859" width="10" style="59"/>
    <col min="13860" max="13866" width="0" style="59" hidden="1" customWidth="1"/>
    <col min="13867" max="13867" width="10" style="59"/>
    <col min="13868" max="13871" width="0" style="59" hidden="1" customWidth="1"/>
    <col min="13872" max="14080" width="10" style="59"/>
    <col min="14081" max="14081" width="0" style="59" hidden="1" customWidth="1"/>
    <col min="14082" max="14082" width="15.21875" style="59" customWidth="1"/>
    <col min="14083" max="14083" width="16.77734375" style="59" customWidth="1"/>
    <col min="14084" max="14084" width="16.6640625" style="59" customWidth="1"/>
    <col min="14085" max="14085" width="0" style="59" hidden="1" customWidth="1"/>
    <col min="14086" max="14086" width="14.33203125" style="59" customWidth="1"/>
    <col min="14087" max="14087" width="16.21875" style="59" customWidth="1"/>
    <col min="14088" max="14092" width="0" style="59" hidden="1" customWidth="1"/>
    <col min="14093" max="14098" width="16.21875" style="59" customWidth="1"/>
    <col min="14099" max="14100" width="11.21875" style="59" customWidth="1"/>
    <col min="14101" max="14106" width="10" style="59" customWidth="1"/>
    <col min="14107" max="14107" width="11.21875" style="59" customWidth="1"/>
    <col min="14108" max="14113" width="10" style="59" customWidth="1"/>
    <col min="14114" max="14114" width="11.21875" style="59" customWidth="1"/>
    <col min="14115" max="14115" width="10" style="59"/>
    <col min="14116" max="14122" width="0" style="59" hidden="1" customWidth="1"/>
    <col min="14123" max="14123" width="10" style="59"/>
    <col min="14124" max="14127" width="0" style="59" hidden="1" customWidth="1"/>
    <col min="14128" max="14336" width="10" style="59"/>
    <col min="14337" max="14337" width="0" style="59" hidden="1" customWidth="1"/>
    <col min="14338" max="14338" width="15.21875" style="59" customWidth="1"/>
    <col min="14339" max="14339" width="16.77734375" style="59" customWidth="1"/>
    <col min="14340" max="14340" width="16.6640625" style="59" customWidth="1"/>
    <col min="14341" max="14341" width="0" style="59" hidden="1" customWidth="1"/>
    <col min="14342" max="14342" width="14.33203125" style="59" customWidth="1"/>
    <col min="14343" max="14343" width="16.21875" style="59" customWidth="1"/>
    <col min="14344" max="14348" width="0" style="59" hidden="1" customWidth="1"/>
    <col min="14349" max="14354" width="16.21875" style="59" customWidth="1"/>
    <col min="14355" max="14356" width="11.21875" style="59" customWidth="1"/>
    <col min="14357" max="14362" width="10" style="59" customWidth="1"/>
    <col min="14363" max="14363" width="11.21875" style="59" customWidth="1"/>
    <col min="14364" max="14369" width="10" style="59" customWidth="1"/>
    <col min="14370" max="14370" width="11.21875" style="59" customWidth="1"/>
    <col min="14371" max="14371" width="10" style="59"/>
    <col min="14372" max="14378" width="0" style="59" hidden="1" customWidth="1"/>
    <col min="14379" max="14379" width="10" style="59"/>
    <col min="14380" max="14383" width="0" style="59" hidden="1" customWidth="1"/>
    <col min="14384" max="14592" width="10" style="59"/>
    <col min="14593" max="14593" width="0" style="59" hidden="1" customWidth="1"/>
    <col min="14594" max="14594" width="15.21875" style="59" customWidth="1"/>
    <col min="14595" max="14595" width="16.77734375" style="59" customWidth="1"/>
    <col min="14596" max="14596" width="16.6640625" style="59" customWidth="1"/>
    <col min="14597" max="14597" width="0" style="59" hidden="1" customWidth="1"/>
    <col min="14598" max="14598" width="14.33203125" style="59" customWidth="1"/>
    <col min="14599" max="14599" width="16.21875" style="59" customWidth="1"/>
    <col min="14600" max="14604" width="0" style="59" hidden="1" customWidth="1"/>
    <col min="14605" max="14610" width="16.21875" style="59" customWidth="1"/>
    <col min="14611" max="14612" width="11.21875" style="59" customWidth="1"/>
    <col min="14613" max="14618" width="10" style="59" customWidth="1"/>
    <col min="14619" max="14619" width="11.21875" style="59" customWidth="1"/>
    <col min="14620" max="14625" width="10" style="59" customWidth="1"/>
    <col min="14626" max="14626" width="11.21875" style="59" customWidth="1"/>
    <col min="14627" max="14627" width="10" style="59"/>
    <col min="14628" max="14634" width="0" style="59" hidden="1" customWidth="1"/>
    <col min="14635" max="14635" width="10" style="59"/>
    <col min="14636" max="14639" width="0" style="59" hidden="1" customWidth="1"/>
    <col min="14640" max="14848" width="10" style="59"/>
    <col min="14849" max="14849" width="0" style="59" hidden="1" customWidth="1"/>
    <col min="14850" max="14850" width="15.21875" style="59" customWidth="1"/>
    <col min="14851" max="14851" width="16.77734375" style="59" customWidth="1"/>
    <col min="14852" max="14852" width="16.6640625" style="59" customWidth="1"/>
    <col min="14853" max="14853" width="0" style="59" hidden="1" customWidth="1"/>
    <col min="14854" max="14854" width="14.33203125" style="59" customWidth="1"/>
    <col min="14855" max="14855" width="16.21875" style="59" customWidth="1"/>
    <col min="14856" max="14860" width="0" style="59" hidden="1" customWidth="1"/>
    <col min="14861" max="14866" width="16.21875" style="59" customWidth="1"/>
    <col min="14867" max="14868" width="11.21875" style="59" customWidth="1"/>
    <col min="14869" max="14874" width="10" style="59" customWidth="1"/>
    <col min="14875" max="14875" width="11.21875" style="59" customWidth="1"/>
    <col min="14876" max="14881" width="10" style="59" customWidth="1"/>
    <col min="14882" max="14882" width="11.21875" style="59" customWidth="1"/>
    <col min="14883" max="14883" width="10" style="59"/>
    <col min="14884" max="14890" width="0" style="59" hidden="1" customWidth="1"/>
    <col min="14891" max="14891" width="10" style="59"/>
    <col min="14892" max="14895" width="0" style="59" hidden="1" customWidth="1"/>
    <col min="14896" max="15104" width="10" style="59"/>
    <col min="15105" max="15105" width="0" style="59" hidden="1" customWidth="1"/>
    <col min="15106" max="15106" width="15.21875" style="59" customWidth="1"/>
    <col min="15107" max="15107" width="16.77734375" style="59" customWidth="1"/>
    <col min="15108" max="15108" width="16.6640625" style="59" customWidth="1"/>
    <col min="15109" max="15109" width="0" style="59" hidden="1" customWidth="1"/>
    <col min="15110" max="15110" width="14.33203125" style="59" customWidth="1"/>
    <col min="15111" max="15111" width="16.21875" style="59" customWidth="1"/>
    <col min="15112" max="15116" width="0" style="59" hidden="1" customWidth="1"/>
    <col min="15117" max="15122" width="16.21875" style="59" customWidth="1"/>
    <col min="15123" max="15124" width="11.21875" style="59" customWidth="1"/>
    <col min="15125" max="15130" width="10" style="59" customWidth="1"/>
    <col min="15131" max="15131" width="11.21875" style="59" customWidth="1"/>
    <col min="15132" max="15137" width="10" style="59" customWidth="1"/>
    <col min="15138" max="15138" width="11.21875" style="59" customWidth="1"/>
    <col min="15139" max="15139" width="10" style="59"/>
    <col min="15140" max="15146" width="0" style="59" hidden="1" customWidth="1"/>
    <col min="15147" max="15147" width="10" style="59"/>
    <col min="15148" max="15151" width="0" style="59" hidden="1" customWidth="1"/>
    <col min="15152" max="15360" width="10" style="59"/>
    <col min="15361" max="15361" width="0" style="59" hidden="1" customWidth="1"/>
    <col min="15362" max="15362" width="15.21875" style="59" customWidth="1"/>
    <col min="15363" max="15363" width="16.77734375" style="59" customWidth="1"/>
    <col min="15364" max="15364" width="16.6640625" style="59" customWidth="1"/>
    <col min="15365" max="15365" width="0" style="59" hidden="1" customWidth="1"/>
    <col min="15366" max="15366" width="14.33203125" style="59" customWidth="1"/>
    <col min="15367" max="15367" width="16.21875" style="59" customWidth="1"/>
    <col min="15368" max="15372" width="0" style="59" hidden="1" customWidth="1"/>
    <col min="15373" max="15378" width="16.21875" style="59" customWidth="1"/>
    <col min="15379" max="15380" width="11.21875" style="59" customWidth="1"/>
    <col min="15381" max="15386" width="10" style="59" customWidth="1"/>
    <col min="15387" max="15387" width="11.21875" style="59" customWidth="1"/>
    <col min="15388" max="15393" width="10" style="59" customWidth="1"/>
    <col min="15394" max="15394" width="11.21875" style="59" customWidth="1"/>
    <col min="15395" max="15395" width="10" style="59"/>
    <col min="15396" max="15402" width="0" style="59" hidden="1" customWidth="1"/>
    <col min="15403" max="15403" width="10" style="59"/>
    <col min="15404" max="15407" width="0" style="59" hidden="1" customWidth="1"/>
    <col min="15408" max="15616" width="10" style="59"/>
    <col min="15617" max="15617" width="0" style="59" hidden="1" customWidth="1"/>
    <col min="15618" max="15618" width="15.21875" style="59" customWidth="1"/>
    <col min="15619" max="15619" width="16.77734375" style="59" customWidth="1"/>
    <col min="15620" max="15620" width="16.6640625" style="59" customWidth="1"/>
    <col min="15621" max="15621" width="0" style="59" hidden="1" customWidth="1"/>
    <col min="15622" max="15622" width="14.33203125" style="59" customWidth="1"/>
    <col min="15623" max="15623" width="16.21875" style="59" customWidth="1"/>
    <col min="15624" max="15628" width="0" style="59" hidden="1" customWidth="1"/>
    <col min="15629" max="15634" width="16.21875" style="59" customWidth="1"/>
    <col min="15635" max="15636" width="11.21875" style="59" customWidth="1"/>
    <col min="15637" max="15642" width="10" style="59" customWidth="1"/>
    <col min="15643" max="15643" width="11.21875" style="59" customWidth="1"/>
    <col min="15644" max="15649" width="10" style="59" customWidth="1"/>
    <col min="15650" max="15650" width="11.21875" style="59" customWidth="1"/>
    <col min="15651" max="15651" width="10" style="59"/>
    <col min="15652" max="15658" width="0" style="59" hidden="1" customWidth="1"/>
    <col min="15659" max="15659" width="10" style="59"/>
    <col min="15660" max="15663" width="0" style="59" hidden="1" customWidth="1"/>
    <col min="15664" max="15872" width="10" style="59"/>
    <col min="15873" max="15873" width="0" style="59" hidden="1" customWidth="1"/>
    <col min="15874" max="15874" width="15.21875" style="59" customWidth="1"/>
    <col min="15875" max="15875" width="16.77734375" style="59" customWidth="1"/>
    <col min="15876" max="15876" width="16.6640625" style="59" customWidth="1"/>
    <col min="15877" max="15877" width="0" style="59" hidden="1" customWidth="1"/>
    <col min="15878" max="15878" width="14.33203125" style="59" customWidth="1"/>
    <col min="15879" max="15879" width="16.21875" style="59" customWidth="1"/>
    <col min="15880" max="15884" width="0" style="59" hidden="1" customWidth="1"/>
    <col min="15885" max="15890" width="16.21875" style="59" customWidth="1"/>
    <col min="15891" max="15892" width="11.21875" style="59" customWidth="1"/>
    <col min="15893" max="15898" width="10" style="59" customWidth="1"/>
    <col min="15899" max="15899" width="11.21875" style="59" customWidth="1"/>
    <col min="15900" max="15905" width="10" style="59" customWidth="1"/>
    <col min="15906" max="15906" width="11.21875" style="59" customWidth="1"/>
    <col min="15907" max="15907" width="10" style="59"/>
    <col min="15908" max="15914" width="0" style="59" hidden="1" customWidth="1"/>
    <col min="15915" max="15915" width="10" style="59"/>
    <col min="15916" max="15919" width="0" style="59" hidden="1" customWidth="1"/>
    <col min="15920" max="16128" width="10" style="59"/>
    <col min="16129" max="16129" width="0" style="59" hidden="1" customWidth="1"/>
    <col min="16130" max="16130" width="15.21875" style="59" customWidth="1"/>
    <col min="16131" max="16131" width="16.77734375" style="59" customWidth="1"/>
    <col min="16132" max="16132" width="16.6640625" style="59" customWidth="1"/>
    <col min="16133" max="16133" width="0" style="59" hidden="1" customWidth="1"/>
    <col min="16134" max="16134" width="14.33203125" style="59" customWidth="1"/>
    <col min="16135" max="16135" width="16.21875" style="59" customWidth="1"/>
    <col min="16136" max="16140" width="0" style="59" hidden="1" customWidth="1"/>
    <col min="16141" max="16146" width="16.21875" style="59" customWidth="1"/>
    <col min="16147" max="16148" width="11.21875" style="59" customWidth="1"/>
    <col min="16149" max="16154" width="10" style="59" customWidth="1"/>
    <col min="16155" max="16155" width="11.21875" style="59" customWidth="1"/>
    <col min="16156" max="16161" width="10" style="59" customWidth="1"/>
    <col min="16162" max="16162" width="11.21875" style="59" customWidth="1"/>
    <col min="16163" max="16163" width="10" style="59"/>
    <col min="16164" max="16170" width="0" style="59" hidden="1" customWidth="1"/>
    <col min="16171" max="16171" width="10" style="59"/>
    <col min="16172" max="16175" width="0" style="59" hidden="1" customWidth="1"/>
    <col min="16176" max="16384" width="10" style="59"/>
  </cols>
  <sheetData>
    <row r="1" spans="2:47">
      <c r="B1" s="162" t="s">
        <v>151</v>
      </c>
      <c r="C1" s="162"/>
      <c r="D1" s="162"/>
      <c r="E1" s="162"/>
      <c r="F1" s="162"/>
      <c r="N1" s="102"/>
    </row>
    <row r="2" spans="2:47" ht="15" customHeight="1">
      <c r="B2" s="103"/>
      <c r="C2" s="103"/>
      <c r="D2" s="60"/>
      <c r="E2" s="103"/>
      <c r="F2" s="103"/>
      <c r="L2" s="104"/>
      <c r="AB2" s="105"/>
      <c r="AC2" s="105"/>
      <c r="AD2" s="105"/>
      <c r="AE2" s="105"/>
      <c r="AF2" s="105"/>
      <c r="AH2" s="105"/>
    </row>
    <row r="3" spans="2:47" s="117" customFormat="1" ht="27.75" customHeight="1">
      <c r="B3" s="106" t="s">
        <v>1</v>
      </c>
      <c r="C3" s="107" t="s">
        <v>152</v>
      </c>
      <c r="D3" s="108" t="s">
        <v>153</v>
      </c>
      <c r="E3" s="109" t="s">
        <v>154</v>
      </c>
      <c r="F3" s="110" t="s">
        <v>2</v>
      </c>
      <c r="G3" s="111"/>
      <c r="H3" s="112"/>
      <c r="I3" s="113" t="s">
        <v>155</v>
      </c>
      <c r="J3" s="113" t="s">
        <v>156</v>
      </c>
      <c r="K3" s="113" t="s">
        <v>157</v>
      </c>
      <c r="L3" s="114" t="s">
        <v>158</v>
      </c>
      <c r="M3" s="115"/>
      <c r="N3" s="115"/>
      <c r="O3" s="115"/>
      <c r="P3" s="115"/>
      <c r="Q3" s="116"/>
      <c r="R3" s="112"/>
      <c r="S3" s="112"/>
      <c r="U3" s="112"/>
      <c r="V3" s="112"/>
      <c r="W3" s="112"/>
      <c r="X3" s="112"/>
      <c r="Y3" s="112"/>
      <c r="AJ3" s="112" t="s">
        <v>155</v>
      </c>
      <c r="AK3" s="112" t="s">
        <v>156</v>
      </c>
      <c r="AL3" s="112" t="s">
        <v>159</v>
      </c>
      <c r="AM3" s="112" t="s">
        <v>157</v>
      </c>
      <c r="AN3" s="112" t="s">
        <v>160</v>
      </c>
      <c r="AP3" s="112" t="s">
        <v>161</v>
      </c>
      <c r="AR3" s="112" t="s">
        <v>155</v>
      </c>
      <c r="AS3" s="112" t="s">
        <v>156</v>
      </c>
      <c r="AT3" s="112" t="s">
        <v>157</v>
      </c>
      <c r="AU3" s="112" t="s">
        <v>158</v>
      </c>
    </row>
    <row r="4" spans="2:47" s="117" customFormat="1" ht="22.5" customHeight="1">
      <c r="B4" s="118" t="s">
        <v>162</v>
      </c>
      <c r="C4" s="119" t="s">
        <v>163</v>
      </c>
      <c r="D4" s="120">
        <v>543128.95860000001</v>
      </c>
      <c r="E4" s="121">
        <v>462132.41</v>
      </c>
      <c r="F4" s="122">
        <f>(D4-E4)/E4*100</f>
        <v>17.526697294396651</v>
      </c>
      <c r="G4" s="123"/>
      <c r="H4" s="117" t="s">
        <v>162</v>
      </c>
      <c r="I4" s="111">
        <v>264593.82</v>
      </c>
      <c r="J4" s="117">
        <v>163915</v>
      </c>
      <c r="K4" s="117">
        <v>17673.73</v>
      </c>
      <c r="L4" s="117">
        <f>I4+J4+K4</f>
        <v>446182.55</v>
      </c>
      <c r="AJ4" s="117">
        <v>1715221.1388000001</v>
      </c>
      <c r="AK4" s="117">
        <v>1528736.7</v>
      </c>
      <c r="AL4" s="117">
        <v>3332.85</v>
      </c>
      <c r="AM4" s="117">
        <v>264178</v>
      </c>
      <c r="AN4" s="117">
        <v>2976.6460000000002</v>
      </c>
      <c r="AP4" s="117">
        <f t="shared" ref="AP4:AP10" si="0">AJ4+AK4+AL4+AM4+AN4</f>
        <v>3514445.3348000003</v>
      </c>
      <c r="AR4" s="117">
        <v>291092.40999999997</v>
      </c>
      <c r="AS4" s="117">
        <v>140090</v>
      </c>
      <c r="AT4" s="117">
        <v>30950</v>
      </c>
      <c r="AU4" s="117">
        <f>AR4+AS4+AT4</f>
        <v>462132.41</v>
      </c>
    </row>
    <row r="5" spans="2:47" s="117" customFormat="1" ht="19.95" customHeight="1">
      <c r="B5" s="118" t="s">
        <v>164</v>
      </c>
      <c r="C5" s="119" t="s">
        <v>165</v>
      </c>
      <c r="D5" s="124">
        <v>1013.57</v>
      </c>
      <c r="E5" s="125">
        <v>928.1</v>
      </c>
      <c r="F5" s="122">
        <f>(D5-E5)/E5*100</f>
        <v>9.209136946449739</v>
      </c>
      <c r="H5" s="117" t="s">
        <v>164</v>
      </c>
      <c r="I5" s="117">
        <v>1013.57</v>
      </c>
      <c r="L5" s="117">
        <f t="shared" ref="L5:L14" si="1">I5+J5+K5</f>
        <v>1013.57</v>
      </c>
      <c r="M5" s="112"/>
      <c r="N5" s="112"/>
      <c r="O5" s="112"/>
      <c r="AJ5" s="117">
        <v>3798.2</v>
      </c>
      <c r="AP5" s="117">
        <f t="shared" si="0"/>
        <v>3798.2</v>
      </c>
      <c r="AR5" s="117">
        <v>928.1</v>
      </c>
      <c r="AU5" s="117">
        <f t="shared" ref="AU5:AU10" si="2">AR5+AS5+AT5</f>
        <v>928.1</v>
      </c>
    </row>
    <row r="6" spans="2:47" s="117" customFormat="1" ht="18" customHeight="1">
      <c r="B6" s="118" t="s">
        <v>166</v>
      </c>
      <c r="C6" s="119" t="s">
        <v>165</v>
      </c>
      <c r="D6" s="124">
        <v>607.97</v>
      </c>
      <c r="E6" s="126">
        <v>648.79999999999995</v>
      </c>
      <c r="F6" s="122">
        <f>(D6-E6)/E6*100</f>
        <v>-6.2931565967940708</v>
      </c>
      <c r="H6" s="117" t="s">
        <v>166</v>
      </c>
      <c r="I6" s="117">
        <v>607.97</v>
      </c>
      <c r="L6" s="117">
        <f t="shared" si="1"/>
        <v>607.97</v>
      </c>
      <c r="AJ6" s="117">
        <v>2704.49</v>
      </c>
      <c r="AP6" s="117">
        <f t="shared" si="0"/>
        <v>2704.49</v>
      </c>
      <c r="AR6" s="117">
        <v>648.79999999999995</v>
      </c>
      <c r="AU6" s="117">
        <f t="shared" si="2"/>
        <v>648.79999999999995</v>
      </c>
    </row>
    <row r="7" spans="2:47" s="117" customFormat="1" ht="18" hidden="1" customHeight="1">
      <c r="B7" s="118" t="s">
        <v>167</v>
      </c>
      <c r="C7" s="119" t="s">
        <v>165</v>
      </c>
      <c r="D7" s="120"/>
      <c r="E7" s="126">
        <v>0</v>
      </c>
      <c r="F7" s="122" t="e">
        <f>(D7-E7)/E7*100</f>
        <v>#DIV/0!</v>
      </c>
      <c r="L7" s="117">
        <f t="shared" si="1"/>
        <v>0</v>
      </c>
      <c r="AN7" s="117">
        <v>71.988</v>
      </c>
      <c r="AP7" s="117">
        <f t="shared" si="0"/>
        <v>71.988</v>
      </c>
      <c r="AU7" s="117">
        <f t="shared" si="2"/>
        <v>0</v>
      </c>
    </row>
    <row r="8" spans="2:47" s="117" customFormat="1" ht="18" hidden="1" customHeight="1">
      <c r="B8" s="118" t="s">
        <v>168</v>
      </c>
      <c r="C8" s="119" t="s">
        <v>165</v>
      </c>
      <c r="D8" s="124" t="s">
        <v>34</v>
      </c>
      <c r="E8" s="127">
        <v>26.64</v>
      </c>
      <c r="F8" s="128">
        <v>7.17</v>
      </c>
      <c r="H8" s="117" t="s">
        <v>168</v>
      </c>
      <c r="L8" s="117">
        <f t="shared" si="1"/>
        <v>0</v>
      </c>
      <c r="AJ8" s="117">
        <v>188.08</v>
      </c>
      <c r="AP8" s="117">
        <f t="shared" si="0"/>
        <v>188.08</v>
      </c>
      <c r="AR8" s="117">
        <v>26.64</v>
      </c>
      <c r="AU8" s="117">
        <f t="shared" si="2"/>
        <v>26.64</v>
      </c>
    </row>
    <row r="9" spans="2:47" s="117" customFormat="1" ht="16.5" customHeight="1">
      <c r="B9" s="118" t="s">
        <v>169</v>
      </c>
      <c r="C9" s="119" t="s">
        <v>165</v>
      </c>
      <c r="D9" s="129">
        <v>2311</v>
      </c>
      <c r="E9" s="121">
        <v>3625</v>
      </c>
      <c r="F9" s="128">
        <f>(D9-E9)/E9*100</f>
        <v>-36.248275862068965</v>
      </c>
      <c r="G9" s="130"/>
      <c r="H9" s="131" t="s">
        <v>169</v>
      </c>
      <c r="I9" s="132"/>
      <c r="J9" s="132">
        <v>2311</v>
      </c>
      <c r="K9" s="133"/>
      <c r="L9" s="117">
        <f t="shared" si="1"/>
        <v>2311</v>
      </c>
      <c r="AK9" s="117">
        <v>13806</v>
      </c>
      <c r="AN9" s="117">
        <v>11352.96</v>
      </c>
      <c r="AP9" s="117">
        <f t="shared" si="0"/>
        <v>25158.959999999999</v>
      </c>
      <c r="AS9" s="117">
        <v>3625</v>
      </c>
      <c r="AU9" s="117">
        <f t="shared" si="2"/>
        <v>3625</v>
      </c>
    </row>
    <row r="10" spans="2:47" s="117" customFormat="1" ht="18" customHeight="1">
      <c r="B10" s="118" t="s">
        <v>170</v>
      </c>
      <c r="C10" s="119" t="s">
        <v>165</v>
      </c>
      <c r="D10" s="134" t="s">
        <v>34</v>
      </c>
      <c r="E10" s="134" t="s">
        <v>34</v>
      </c>
      <c r="F10" s="135" t="s">
        <v>34</v>
      </c>
      <c r="H10" s="117" t="s">
        <v>170</v>
      </c>
      <c r="L10" s="117">
        <f t="shared" si="1"/>
        <v>0</v>
      </c>
      <c r="AJ10" s="117">
        <v>587060</v>
      </c>
      <c r="AP10" s="117">
        <f t="shared" si="0"/>
        <v>587060</v>
      </c>
      <c r="AU10" s="117">
        <f t="shared" si="2"/>
        <v>0</v>
      </c>
    </row>
    <row r="11" spans="2:47" s="117" customFormat="1" ht="18" customHeight="1">
      <c r="B11" s="118" t="s">
        <v>171</v>
      </c>
      <c r="C11" s="119" t="s">
        <v>165</v>
      </c>
      <c r="D11" s="134" t="s">
        <v>34</v>
      </c>
      <c r="E11" s="134" t="s">
        <v>34</v>
      </c>
      <c r="F11" s="135" t="s">
        <v>34</v>
      </c>
      <c r="H11" s="112" t="s">
        <v>171</v>
      </c>
      <c r="L11" s="117">
        <f t="shared" si="1"/>
        <v>0</v>
      </c>
    </row>
    <row r="12" spans="2:47" s="123" customFormat="1" ht="18" customHeight="1">
      <c r="B12" s="136" t="s">
        <v>172</v>
      </c>
      <c r="C12" s="137" t="s">
        <v>173</v>
      </c>
      <c r="D12" s="134" t="s">
        <v>34</v>
      </c>
      <c r="E12" s="134" t="s">
        <v>34</v>
      </c>
      <c r="F12" s="135" t="s">
        <v>34</v>
      </c>
      <c r="H12" s="123" t="s">
        <v>172</v>
      </c>
      <c r="L12" s="117">
        <f t="shared" si="1"/>
        <v>0</v>
      </c>
      <c r="S12" s="117"/>
      <c r="T12" s="117"/>
      <c r="AA12" s="117"/>
      <c r="AH12" s="117"/>
      <c r="AK12" s="123">
        <v>66117.5</v>
      </c>
      <c r="AM12" s="123">
        <v>8689</v>
      </c>
      <c r="AN12" s="123">
        <v>20243</v>
      </c>
      <c r="AP12" s="117">
        <f t="shared" ref="AP12:AP18" si="3">AJ12+AK12+AL12+AM12+AN12</f>
        <v>95049.5</v>
      </c>
      <c r="AU12" s="117">
        <f>AR12+AS12+AT12</f>
        <v>0</v>
      </c>
    </row>
    <row r="13" spans="2:47" s="123" customFormat="1" ht="18" customHeight="1">
      <c r="B13" s="136" t="s">
        <v>174</v>
      </c>
      <c r="C13" s="137" t="s">
        <v>165</v>
      </c>
      <c r="D13" s="134" t="s">
        <v>34</v>
      </c>
      <c r="E13" s="134" t="s">
        <v>34</v>
      </c>
      <c r="F13" s="135" t="s">
        <v>34</v>
      </c>
      <c r="H13" s="123" t="s">
        <v>174</v>
      </c>
      <c r="L13" s="117">
        <f t="shared" si="1"/>
        <v>0</v>
      </c>
      <c r="S13" s="117"/>
      <c r="T13" s="117"/>
      <c r="AA13" s="117"/>
      <c r="AH13" s="117"/>
      <c r="AJ13" s="123">
        <v>442.07</v>
      </c>
      <c r="AM13" s="123">
        <v>520.79999999999995</v>
      </c>
      <c r="AN13" s="123">
        <v>82</v>
      </c>
      <c r="AP13" s="117">
        <f t="shared" si="3"/>
        <v>1044.8699999999999</v>
      </c>
      <c r="AU13" s="117">
        <f>AR13+AS13+AT13</f>
        <v>0</v>
      </c>
    </row>
    <row r="14" spans="2:47" s="123" customFormat="1" ht="18" customHeight="1">
      <c r="B14" s="136" t="s">
        <v>175</v>
      </c>
      <c r="C14" s="137" t="s">
        <v>165</v>
      </c>
      <c r="D14" s="129">
        <v>1667.24</v>
      </c>
      <c r="E14" s="121">
        <v>1063</v>
      </c>
      <c r="F14" s="128">
        <f>(D14-E14)/E14*100</f>
        <v>56.842897460018818</v>
      </c>
      <c r="H14" s="123" t="s">
        <v>175</v>
      </c>
      <c r="I14" s="123">
        <v>1667.24</v>
      </c>
      <c r="L14" s="117">
        <f t="shared" si="1"/>
        <v>1667.24</v>
      </c>
      <c r="S14" s="117"/>
      <c r="T14" s="117"/>
      <c r="AA14" s="117"/>
      <c r="AH14" s="117"/>
      <c r="AJ14" s="123">
        <v>3644</v>
      </c>
      <c r="AP14" s="117">
        <f t="shared" si="3"/>
        <v>3644</v>
      </c>
      <c r="AR14" s="123">
        <v>1063</v>
      </c>
      <c r="AU14" s="117">
        <f>AR14+AS14+AT14</f>
        <v>1063</v>
      </c>
    </row>
    <row r="15" spans="2:47" s="123" customFormat="1" ht="18" customHeight="1">
      <c r="B15" s="136" t="s">
        <v>176</v>
      </c>
      <c r="C15" s="137" t="s">
        <v>165</v>
      </c>
      <c r="D15" s="134" t="s">
        <v>34</v>
      </c>
      <c r="E15" s="134" t="s">
        <v>34</v>
      </c>
      <c r="F15" s="135" t="s">
        <v>34</v>
      </c>
      <c r="H15" s="123" t="s">
        <v>176</v>
      </c>
      <c r="S15" s="117"/>
      <c r="T15" s="117"/>
      <c r="AA15" s="117"/>
      <c r="AH15" s="117"/>
      <c r="AM15" s="123">
        <v>29100</v>
      </c>
      <c r="AN15" s="123">
        <v>22516.12</v>
      </c>
      <c r="AP15" s="117">
        <f t="shared" si="3"/>
        <v>51616.119999999995</v>
      </c>
    </row>
    <row r="16" spans="2:47" s="123" customFormat="1" ht="18" hidden="1" customHeight="1">
      <c r="B16" s="138" t="s">
        <v>177</v>
      </c>
      <c r="C16" s="139" t="s">
        <v>165</v>
      </c>
      <c r="D16" s="134" t="s">
        <v>34</v>
      </c>
      <c r="E16" s="134" t="s">
        <v>34</v>
      </c>
      <c r="F16" s="135" t="s">
        <v>34</v>
      </c>
      <c r="H16" s="123" t="s">
        <v>177</v>
      </c>
      <c r="S16" s="117"/>
      <c r="T16" s="117"/>
      <c r="AA16" s="117"/>
      <c r="AH16" s="117"/>
      <c r="AJ16" s="123">
        <v>4740000</v>
      </c>
      <c r="AP16" s="117">
        <f t="shared" si="3"/>
        <v>4740000</v>
      </c>
    </row>
    <row r="17" spans="2:42" s="123" customFormat="1" ht="18" hidden="1" customHeight="1">
      <c r="B17" s="138" t="s">
        <v>178</v>
      </c>
      <c r="C17" s="139" t="s">
        <v>165</v>
      </c>
      <c r="D17" s="134" t="s">
        <v>34</v>
      </c>
      <c r="E17" s="134" t="s">
        <v>34</v>
      </c>
      <c r="F17" s="135" t="s">
        <v>34</v>
      </c>
      <c r="H17" s="123" t="s">
        <v>178</v>
      </c>
      <c r="S17" s="117"/>
      <c r="T17" s="117"/>
      <c r="AA17" s="117"/>
      <c r="AH17" s="117"/>
      <c r="AJ17" s="123">
        <v>2388</v>
      </c>
      <c r="AP17" s="117">
        <f t="shared" si="3"/>
        <v>2388</v>
      </c>
    </row>
    <row r="18" spans="2:42" s="123" customFormat="1" ht="18" customHeight="1">
      <c r="B18" s="140" t="s">
        <v>179</v>
      </c>
      <c r="C18" s="141" t="s">
        <v>180</v>
      </c>
      <c r="D18" s="134" t="s">
        <v>34</v>
      </c>
      <c r="E18" s="134" t="s">
        <v>34</v>
      </c>
      <c r="F18" s="135" t="s">
        <v>34</v>
      </c>
      <c r="H18" s="123" t="s">
        <v>179</v>
      </c>
      <c r="S18" s="117"/>
      <c r="T18" s="117"/>
      <c r="AA18" s="117"/>
      <c r="AH18" s="117"/>
      <c r="AJ18" s="123">
        <v>86</v>
      </c>
      <c r="AP18" s="117">
        <f t="shared" si="3"/>
        <v>86</v>
      </c>
    </row>
    <row r="19" spans="2:42" s="123" customFormat="1" ht="18" customHeight="1">
      <c r="B19" s="142" t="s">
        <v>181</v>
      </c>
      <c r="C19" s="143"/>
      <c r="D19" s="144"/>
      <c r="E19" s="145"/>
      <c r="F19" s="145"/>
      <c r="H19" s="146" t="s">
        <v>167</v>
      </c>
      <c r="T19" s="117"/>
    </row>
    <row r="20" spans="2:42">
      <c r="D20" s="148" t="s">
        <v>182</v>
      </c>
    </row>
    <row r="21" spans="2:42">
      <c r="D21" s="148"/>
    </row>
    <row r="22" spans="2:42">
      <c r="D22" s="148"/>
    </row>
    <row r="23" spans="2:42">
      <c r="D23" s="148"/>
    </row>
    <row r="24" spans="2:42">
      <c r="D24" s="148"/>
    </row>
    <row r="25" spans="2:42">
      <c r="D25" s="148"/>
    </row>
    <row r="26" spans="2:42">
      <c r="D26" s="148"/>
    </row>
    <row r="27" spans="2:42">
      <c r="D27" s="148"/>
    </row>
    <row r="28" spans="2:42">
      <c r="D28" s="148"/>
    </row>
    <row r="29" spans="2:42">
      <c r="D29" s="148"/>
    </row>
    <row r="30" spans="2:42">
      <c r="D30" s="148"/>
    </row>
    <row r="31" spans="2:42">
      <c r="D31" s="148"/>
    </row>
    <row r="32" spans="2:42">
      <c r="D32" s="148"/>
    </row>
    <row r="41" spans="2:6" ht="25.5" hidden="1" customHeight="1">
      <c r="B41" s="150"/>
      <c r="F41" s="101"/>
    </row>
    <row r="43" spans="2:6" ht="17.25" customHeight="1">
      <c r="C43" s="101"/>
      <c r="D43" s="101"/>
      <c r="E43" s="101"/>
      <c r="F43" s="101"/>
    </row>
    <row r="44" spans="2:6" ht="17.25" customHeight="1">
      <c r="C44" s="101"/>
      <c r="D44" s="101"/>
      <c r="E44" s="101"/>
      <c r="F44" s="101"/>
    </row>
    <row r="45" spans="2:6" ht="17.25" customHeight="1">
      <c r="C45" s="101"/>
      <c r="D45" s="101"/>
      <c r="E45" s="101"/>
      <c r="F45" s="101"/>
    </row>
    <row r="46" spans="2:6" ht="17.25" customHeight="1">
      <c r="C46" s="101"/>
      <c r="D46" s="101"/>
      <c r="E46" s="101"/>
      <c r="F46" s="101"/>
    </row>
    <row r="47" spans="2:6" ht="17.25" customHeight="1">
      <c r="C47" s="101"/>
      <c r="D47" s="101"/>
      <c r="E47" s="101"/>
      <c r="F47" s="101"/>
    </row>
    <row r="48" spans="2:6" ht="19.5" customHeight="1">
      <c r="C48" s="101"/>
      <c r="D48" s="101"/>
      <c r="E48" s="101"/>
      <c r="F48" s="101"/>
    </row>
    <row r="49" spans="3:6" ht="21" customHeight="1">
      <c r="C49" s="101"/>
      <c r="D49" s="101"/>
      <c r="E49" s="101"/>
      <c r="F49" s="101"/>
    </row>
    <row r="50" spans="3:6" ht="18.75" customHeight="1">
      <c r="C50" s="101"/>
      <c r="D50" s="101"/>
      <c r="E50" s="101"/>
      <c r="F50" s="101"/>
    </row>
    <row r="51" spans="3:6">
      <c r="C51" s="101"/>
      <c r="D51" s="101"/>
      <c r="E51" s="101"/>
      <c r="F51" s="101"/>
    </row>
    <row r="53" spans="3:6">
      <c r="C53" s="101"/>
      <c r="D53" s="101"/>
      <c r="E53" s="101"/>
      <c r="F53" s="101"/>
    </row>
    <row r="54" spans="3:6">
      <c r="C54" s="101"/>
      <c r="D54" s="101"/>
      <c r="E54" s="101"/>
      <c r="F54" s="101"/>
    </row>
    <row r="55" spans="3:6">
      <c r="C55" s="101"/>
      <c r="D55" s="101"/>
      <c r="E55" s="101"/>
    </row>
  </sheetData>
  <mergeCells count="1">
    <mergeCell ref="B1:F1"/>
  </mergeCells>
  <phoneticPr fontId="3" type="noConversion"/>
  <pageMargins left="0.53" right="0.75" top="1.8399999999999999" bottom="1" header="0.5" footer="0.5"/>
  <pageSetup paperSize="9" orientation="portrait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2" workbookViewId="0">
      <selection activeCell="E22" sqref="E22"/>
    </sheetView>
  </sheetViews>
  <sheetFormatPr defaultColWidth="10" defaultRowHeight="15.6"/>
  <cols>
    <col min="1" max="1" width="38.33203125" style="1" customWidth="1"/>
    <col min="2" max="2" width="36.5546875" style="2" customWidth="1"/>
    <col min="3" max="256" width="10" style="1"/>
    <col min="257" max="257" width="38.33203125" style="1" customWidth="1"/>
    <col min="258" max="258" width="36.5546875" style="1" customWidth="1"/>
    <col min="259" max="512" width="10" style="1"/>
    <col min="513" max="513" width="38.33203125" style="1" customWidth="1"/>
    <col min="514" max="514" width="36.5546875" style="1" customWidth="1"/>
    <col min="515" max="768" width="10" style="1"/>
    <col min="769" max="769" width="38.33203125" style="1" customWidth="1"/>
    <col min="770" max="770" width="36.5546875" style="1" customWidth="1"/>
    <col min="771" max="1024" width="10" style="1"/>
    <col min="1025" max="1025" width="38.33203125" style="1" customWidth="1"/>
    <col min="1026" max="1026" width="36.5546875" style="1" customWidth="1"/>
    <col min="1027" max="1280" width="10" style="1"/>
    <col min="1281" max="1281" width="38.33203125" style="1" customWidth="1"/>
    <col min="1282" max="1282" width="36.5546875" style="1" customWidth="1"/>
    <col min="1283" max="1536" width="10" style="1"/>
    <col min="1537" max="1537" width="38.33203125" style="1" customWidth="1"/>
    <col min="1538" max="1538" width="36.5546875" style="1" customWidth="1"/>
    <col min="1539" max="1792" width="10" style="1"/>
    <col min="1793" max="1793" width="38.33203125" style="1" customWidth="1"/>
    <col min="1794" max="1794" width="36.5546875" style="1" customWidth="1"/>
    <col min="1795" max="2048" width="10" style="1"/>
    <col min="2049" max="2049" width="38.33203125" style="1" customWidth="1"/>
    <col min="2050" max="2050" width="36.5546875" style="1" customWidth="1"/>
    <col min="2051" max="2304" width="10" style="1"/>
    <col min="2305" max="2305" width="38.33203125" style="1" customWidth="1"/>
    <col min="2306" max="2306" width="36.5546875" style="1" customWidth="1"/>
    <col min="2307" max="2560" width="10" style="1"/>
    <col min="2561" max="2561" width="38.33203125" style="1" customWidth="1"/>
    <col min="2562" max="2562" width="36.5546875" style="1" customWidth="1"/>
    <col min="2563" max="2816" width="10" style="1"/>
    <col min="2817" max="2817" width="38.33203125" style="1" customWidth="1"/>
    <col min="2818" max="2818" width="36.5546875" style="1" customWidth="1"/>
    <col min="2819" max="3072" width="10" style="1"/>
    <col min="3073" max="3073" width="38.33203125" style="1" customWidth="1"/>
    <col min="3074" max="3074" width="36.5546875" style="1" customWidth="1"/>
    <col min="3075" max="3328" width="10" style="1"/>
    <col min="3329" max="3329" width="38.33203125" style="1" customWidth="1"/>
    <col min="3330" max="3330" width="36.5546875" style="1" customWidth="1"/>
    <col min="3331" max="3584" width="10" style="1"/>
    <col min="3585" max="3585" width="38.33203125" style="1" customWidth="1"/>
    <col min="3586" max="3586" width="36.5546875" style="1" customWidth="1"/>
    <col min="3587" max="3840" width="10" style="1"/>
    <col min="3841" max="3841" width="38.33203125" style="1" customWidth="1"/>
    <col min="3842" max="3842" width="36.5546875" style="1" customWidth="1"/>
    <col min="3843" max="4096" width="10" style="1"/>
    <col min="4097" max="4097" width="38.33203125" style="1" customWidth="1"/>
    <col min="4098" max="4098" width="36.5546875" style="1" customWidth="1"/>
    <col min="4099" max="4352" width="10" style="1"/>
    <col min="4353" max="4353" width="38.33203125" style="1" customWidth="1"/>
    <col min="4354" max="4354" width="36.5546875" style="1" customWidth="1"/>
    <col min="4355" max="4608" width="10" style="1"/>
    <col min="4609" max="4609" width="38.33203125" style="1" customWidth="1"/>
    <col min="4610" max="4610" width="36.5546875" style="1" customWidth="1"/>
    <col min="4611" max="4864" width="10" style="1"/>
    <col min="4865" max="4865" width="38.33203125" style="1" customWidth="1"/>
    <col min="4866" max="4866" width="36.5546875" style="1" customWidth="1"/>
    <col min="4867" max="5120" width="10" style="1"/>
    <col min="5121" max="5121" width="38.33203125" style="1" customWidth="1"/>
    <col min="5122" max="5122" width="36.5546875" style="1" customWidth="1"/>
    <col min="5123" max="5376" width="10" style="1"/>
    <col min="5377" max="5377" width="38.33203125" style="1" customWidth="1"/>
    <col min="5378" max="5378" width="36.5546875" style="1" customWidth="1"/>
    <col min="5379" max="5632" width="10" style="1"/>
    <col min="5633" max="5633" width="38.33203125" style="1" customWidth="1"/>
    <col min="5634" max="5634" width="36.5546875" style="1" customWidth="1"/>
    <col min="5635" max="5888" width="10" style="1"/>
    <col min="5889" max="5889" width="38.33203125" style="1" customWidth="1"/>
    <col min="5890" max="5890" width="36.5546875" style="1" customWidth="1"/>
    <col min="5891" max="6144" width="10" style="1"/>
    <col min="6145" max="6145" width="38.33203125" style="1" customWidth="1"/>
    <col min="6146" max="6146" width="36.5546875" style="1" customWidth="1"/>
    <col min="6147" max="6400" width="10" style="1"/>
    <col min="6401" max="6401" width="38.33203125" style="1" customWidth="1"/>
    <col min="6402" max="6402" width="36.5546875" style="1" customWidth="1"/>
    <col min="6403" max="6656" width="10" style="1"/>
    <col min="6657" max="6657" width="38.33203125" style="1" customWidth="1"/>
    <col min="6658" max="6658" width="36.5546875" style="1" customWidth="1"/>
    <col min="6659" max="6912" width="10" style="1"/>
    <col min="6913" max="6913" width="38.33203125" style="1" customWidth="1"/>
    <col min="6914" max="6914" width="36.5546875" style="1" customWidth="1"/>
    <col min="6915" max="7168" width="10" style="1"/>
    <col min="7169" max="7169" width="38.33203125" style="1" customWidth="1"/>
    <col min="7170" max="7170" width="36.5546875" style="1" customWidth="1"/>
    <col min="7171" max="7424" width="10" style="1"/>
    <col min="7425" max="7425" width="38.33203125" style="1" customWidth="1"/>
    <col min="7426" max="7426" width="36.5546875" style="1" customWidth="1"/>
    <col min="7427" max="7680" width="10" style="1"/>
    <col min="7681" max="7681" width="38.33203125" style="1" customWidth="1"/>
    <col min="7682" max="7682" width="36.5546875" style="1" customWidth="1"/>
    <col min="7683" max="7936" width="10" style="1"/>
    <col min="7937" max="7937" width="38.33203125" style="1" customWidth="1"/>
    <col min="7938" max="7938" width="36.5546875" style="1" customWidth="1"/>
    <col min="7939" max="8192" width="10" style="1"/>
    <col min="8193" max="8193" width="38.33203125" style="1" customWidth="1"/>
    <col min="8194" max="8194" width="36.5546875" style="1" customWidth="1"/>
    <col min="8195" max="8448" width="10" style="1"/>
    <col min="8449" max="8449" width="38.33203125" style="1" customWidth="1"/>
    <col min="8450" max="8450" width="36.5546875" style="1" customWidth="1"/>
    <col min="8451" max="8704" width="10" style="1"/>
    <col min="8705" max="8705" width="38.33203125" style="1" customWidth="1"/>
    <col min="8706" max="8706" width="36.5546875" style="1" customWidth="1"/>
    <col min="8707" max="8960" width="10" style="1"/>
    <col min="8961" max="8961" width="38.33203125" style="1" customWidth="1"/>
    <col min="8962" max="8962" width="36.5546875" style="1" customWidth="1"/>
    <col min="8963" max="9216" width="10" style="1"/>
    <col min="9217" max="9217" width="38.33203125" style="1" customWidth="1"/>
    <col min="9218" max="9218" width="36.5546875" style="1" customWidth="1"/>
    <col min="9219" max="9472" width="10" style="1"/>
    <col min="9473" max="9473" width="38.33203125" style="1" customWidth="1"/>
    <col min="9474" max="9474" width="36.5546875" style="1" customWidth="1"/>
    <col min="9475" max="9728" width="10" style="1"/>
    <col min="9729" max="9729" width="38.33203125" style="1" customWidth="1"/>
    <col min="9730" max="9730" width="36.5546875" style="1" customWidth="1"/>
    <col min="9731" max="9984" width="10" style="1"/>
    <col min="9985" max="9985" width="38.33203125" style="1" customWidth="1"/>
    <col min="9986" max="9986" width="36.5546875" style="1" customWidth="1"/>
    <col min="9987" max="10240" width="10" style="1"/>
    <col min="10241" max="10241" width="38.33203125" style="1" customWidth="1"/>
    <col min="10242" max="10242" width="36.5546875" style="1" customWidth="1"/>
    <col min="10243" max="10496" width="10" style="1"/>
    <col min="10497" max="10497" width="38.33203125" style="1" customWidth="1"/>
    <col min="10498" max="10498" width="36.5546875" style="1" customWidth="1"/>
    <col min="10499" max="10752" width="10" style="1"/>
    <col min="10753" max="10753" width="38.33203125" style="1" customWidth="1"/>
    <col min="10754" max="10754" width="36.5546875" style="1" customWidth="1"/>
    <col min="10755" max="11008" width="10" style="1"/>
    <col min="11009" max="11009" width="38.33203125" style="1" customWidth="1"/>
    <col min="11010" max="11010" width="36.5546875" style="1" customWidth="1"/>
    <col min="11011" max="11264" width="10" style="1"/>
    <col min="11265" max="11265" width="38.33203125" style="1" customWidth="1"/>
    <col min="11266" max="11266" width="36.5546875" style="1" customWidth="1"/>
    <col min="11267" max="11520" width="10" style="1"/>
    <col min="11521" max="11521" width="38.33203125" style="1" customWidth="1"/>
    <col min="11522" max="11522" width="36.5546875" style="1" customWidth="1"/>
    <col min="11523" max="11776" width="10" style="1"/>
    <col min="11777" max="11777" width="38.33203125" style="1" customWidth="1"/>
    <col min="11778" max="11778" width="36.5546875" style="1" customWidth="1"/>
    <col min="11779" max="12032" width="10" style="1"/>
    <col min="12033" max="12033" width="38.33203125" style="1" customWidth="1"/>
    <col min="12034" max="12034" width="36.5546875" style="1" customWidth="1"/>
    <col min="12035" max="12288" width="10" style="1"/>
    <col min="12289" max="12289" width="38.33203125" style="1" customWidth="1"/>
    <col min="12290" max="12290" width="36.5546875" style="1" customWidth="1"/>
    <col min="12291" max="12544" width="10" style="1"/>
    <col min="12545" max="12545" width="38.33203125" style="1" customWidth="1"/>
    <col min="12546" max="12546" width="36.5546875" style="1" customWidth="1"/>
    <col min="12547" max="12800" width="10" style="1"/>
    <col min="12801" max="12801" width="38.33203125" style="1" customWidth="1"/>
    <col min="12802" max="12802" width="36.5546875" style="1" customWidth="1"/>
    <col min="12803" max="13056" width="10" style="1"/>
    <col min="13057" max="13057" width="38.33203125" style="1" customWidth="1"/>
    <col min="13058" max="13058" width="36.5546875" style="1" customWidth="1"/>
    <col min="13059" max="13312" width="10" style="1"/>
    <col min="13313" max="13313" width="38.33203125" style="1" customWidth="1"/>
    <col min="13314" max="13314" width="36.5546875" style="1" customWidth="1"/>
    <col min="13315" max="13568" width="10" style="1"/>
    <col min="13569" max="13569" width="38.33203125" style="1" customWidth="1"/>
    <col min="13570" max="13570" width="36.5546875" style="1" customWidth="1"/>
    <col min="13571" max="13824" width="10" style="1"/>
    <col min="13825" max="13825" width="38.33203125" style="1" customWidth="1"/>
    <col min="13826" max="13826" width="36.5546875" style="1" customWidth="1"/>
    <col min="13827" max="14080" width="10" style="1"/>
    <col min="14081" max="14081" width="38.33203125" style="1" customWidth="1"/>
    <col min="14082" max="14082" width="36.5546875" style="1" customWidth="1"/>
    <col min="14083" max="14336" width="10" style="1"/>
    <col min="14337" max="14337" width="38.33203125" style="1" customWidth="1"/>
    <col min="14338" max="14338" width="36.5546875" style="1" customWidth="1"/>
    <col min="14339" max="14592" width="10" style="1"/>
    <col min="14593" max="14593" width="38.33203125" style="1" customWidth="1"/>
    <col min="14594" max="14594" width="36.5546875" style="1" customWidth="1"/>
    <col min="14595" max="14848" width="10" style="1"/>
    <col min="14849" max="14849" width="38.33203125" style="1" customWidth="1"/>
    <col min="14850" max="14850" width="36.5546875" style="1" customWidth="1"/>
    <col min="14851" max="15104" width="10" style="1"/>
    <col min="15105" max="15105" width="38.33203125" style="1" customWidth="1"/>
    <col min="15106" max="15106" width="36.5546875" style="1" customWidth="1"/>
    <col min="15107" max="15360" width="10" style="1"/>
    <col min="15361" max="15361" width="38.33203125" style="1" customWidth="1"/>
    <col min="15362" max="15362" width="36.5546875" style="1" customWidth="1"/>
    <col min="15363" max="15616" width="10" style="1"/>
    <col min="15617" max="15617" width="38.33203125" style="1" customWidth="1"/>
    <col min="15618" max="15618" width="36.5546875" style="1" customWidth="1"/>
    <col min="15619" max="15872" width="10" style="1"/>
    <col min="15873" max="15873" width="38.33203125" style="1" customWidth="1"/>
    <col min="15874" max="15874" width="36.5546875" style="1" customWidth="1"/>
    <col min="15875" max="16128" width="10" style="1"/>
    <col min="16129" max="16129" width="38.33203125" style="1" customWidth="1"/>
    <col min="16130" max="16130" width="36.5546875" style="1" customWidth="1"/>
    <col min="16131" max="16384" width="10" style="1"/>
  </cols>
  <sheetData>
    <row r="1" spans="1:2" hidden="1"/>
    <row r="2" spans="1:2" ht="18" thickBot="1">
      <c r="A2" s="163" t="s">
        <v>0</v>
      </c>
      <c r="B2" s="164"/>
    </row>
    <row r="3" spans="1:2">
      <c r="A3" s="3" t="s">
        <v>1</v>
      </c>
      <c r="B3" s="4" t="s">
        <v>2</v>
      </c>
    </row>
    <row r="4" spans="1:2">
      <c r="A4" s="5" t="s">
        <v>3</v>
      </c>
      <c r="B4" s="6">
        <v>7.3</v>
      </c>
    </row>
    <row r="5" spans="1:2">
      <c r="A5" s="5" t="s">
        <v>4</v>
      </c>
      <c r="B5" s="6">
        <v>-20.6</v>
      </c>
    </row>
    <row r="6" spans="1:2">
      <c r="A6" s="7" t="s">
        <v>5</v>
      </c>
      <c r="B6" s="6"/>
    </row>
    <row r="7" spans="1:2">
      <c r="A7" s="8" t="s">
        <v>6</v>
      </c>
      <c r="B7" s="6"/>
    </row>
    <row r="8" spans="1:2">
      <c r="A8" s="9" t="s">
        <v>7</v>
      </c>
      <c r="B8" s="6">
        <v>193</v>
      </c>
    </row>
    <row r="9" spans="1:2">
      <c r="A9" s="9" t="s">
        <v>8</v>
      </c>
      <c r="B9" s="6">
        <v>3.3</v>
      </c>
    </row>
    <row r="10" spans="1:2">
      <c r="A10" s="10" t="s">
        <v>9</v>
      </c>
      <c r="B10" s="6" t="s">
        <v>10</v>
      </c>
    </row>
    <row r="11" spans="1:2">
      <c r="A11" s="11" t="s">
        <v>11</v>
      </c>
      <c r="B11" s="6"/>
    </row>
    <row r="12" spans="1:2">
      <c r="A12" s="9" t="s">
        <v>12</v>
      </c>
      <c r="B12" s="6">
        <v>644</v>
      </c>
    </row>
    <row r="13" spans="1:2">
      <c r="A13" s="9" t="s">
        <v>13</v>
      </c>
      <c r="B13" s="6">
        <v>3</v>
      </c>
    </row>
    <row r="14" spans="1:2">
      <c r="A14" s="9" t="s">
        <v>14</v>
      </c>
      <c r="B14" s="6">
        <v>661.9</v>
      </c>
    </row>
    <row r="15" spans="1:2">
      <c r="A15" s="9" t="s">
        <v>15</v>
      </c>
      <c r="B15" s="6">
        <v>110</v>
      </c>
    </row>
    <row r="16" spans="1:2">
      <c r="A16" s="7" t="s">
        <v>16</v>
      </c>
      <c r="B16" s="6"/>
    </row>
    <row r="17" spans="1:2">
      <c r="A17" s="12" t="s">
        <v>17</v>
      </c>
      <c r="B17" s="6">
        <v>8.9</v>
      </c>
    </row>
    <row r="18" spans="1:2">
      <c r="A18" s="12" t="s">
        <v>18</v>
      </c>
      <c r="B18" s="6">
        <v>302</v>
      </c>
    </row>
    <row r="19" spans="1:2">
      <c r="A19" s="12" t="s">
        <v>19</v>
      </c>
      <c r="B19" s="6">
        <v>736</v>
      </c>
    </row>
    <row r="20" spans="1:2">
      <c r="A20" s="12" t="s">
        <v>20</v>
      </c>
      <c r="B20" s="6">
        <v>-68.400000000000006</v>
      </c>
    </row>
    <row r="21" spans="1:2" ht="16.2" thickBot="1">
      <c r="A21" s="13" t="s">
        <v>21</v>
      </c>
      <c r="B21" s="14" t="s">
        <v>10</v>
      </c>
    </row>
    <row r="22" spans="1:2" ht="48" customHeight="1">
      <c r="A22" s="165" t="s">
        <v>22</v>
      </c>
      <c r="B22" s="166"/>
    </row>
  </sheetData>
  <mergeCells count="2">
    <mergeCell ref="A2:B2"/>
    <mergeCell ref="A22:B22"/>
  </mergeCells>
  <phoneticPr fontId="3" type="noConversion"/>
  <printOptions horizontalCentered="1"/>
  <pageMargins left="0.81" right="0.75" top="0.98" bottom="0.98" header="0.51" footer="0.5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H13" sqref="H13"/>
    </sheetView>
  </sheetViews>
  <sheetFormatPr defaultColWidth="10" defaultRowHeight="22.5" customHeight="1"/>
  <cols>
    <col min="1" max="1" width="20.21875" style="16" customWidth="1"/>
    <col min="2" max="4" width="20" style="17" customWidth="1"/>
    <col min="5" max="5" width="10" style="16"/>
    <col min="6" max="6" width="10.5546875" style="16" bestFit="1" customWidth="1"/>
    <col min="7" max="256" width="10" style="16"/>
    <col min="257" max="257" width="20.21875" style="16" customWidth="1"/>
    <col min="258" max="260" width="20" style="16" customWidth="1"/>
    <col min="261" max="261" width="10" style="16"/>
    <col min="262" max="262" width="10.5546875" style="16" bestFit="1" customWidth="1"/>
    <col min="263" max="512" width="10" style="16"/>
    <col min="513" max="513" width="20.21875" style="16" customWidth="1"/>
    <col min="514" max="516" width="20" style="16" customWidth="1"/>
    <col min="517" max="517" width="10" style="16"/>
    <col min="518" max="518" width="10.5546875" style="16" bestFit="1" customWidth="1"/>
    <col min="519" max="768" width="10" style="16"/>
    <col min="769" max="769" width="20.21875" style="16" customWidth="1"/>
    <col min="770" max="772" width="20" style="16" customWidth="1"/>
    <col min="773" max="773" width="10" style="16"/>
    <col min="774" max="774" width="10.5546875" style="16" bestFit="1" customWidth="1"/>
    <col min="775" max="1024" width="10" style="16"/>
    <col min="1025" max="1025" width="20.21875" style="16" customWidth="1"/>
    <col min="1026" max="1028" width="20" style="16" customWidth="1"/>
    <col min="1029" max="1029" width="10" style="16"/>
    <col min="1030" max="1030" width="10.5546875" style="16" bestFit="1" customWidth="1"/>
    <col min="1031" max="1280" width="10" style="16"/>
    <col min="1281" max="1281" width="20.21875" style="16" customWidth="1"/>
    <col min="1282" max="1284" width="20" style="16" customWidth="1"/>
    <col min="1285" max="1285" width="10" style="16"/>
    <col min="1286" max="1286" width="10.5546875" style="16" bestFit="1" customWidth="1"/>
    <col min="1287" max="1536" width="10" style="16"/>
    <col min="1537" max="1537" width="20.21875" style="16" customWidth="1"/>
    <col min="1538" max="1540" width="20" style="16" customWidth="1"/>
    <col min="1541" max="1541" width="10" style="16"/>
    <col min="1542" max="1542" width="10.5546875" style="16" bestFit="1" customWidth="1"/>
    <col min="1543" max="1792" width="10" style="16"/>
    <col min="1793" max="1793" width="20.21875" style="16" customWidth="1"/>
    <col min="1794" max="1796" width="20" style="16" customWidth="1"/>
    <col min="1797" max="1797" width="10" style="16"/>
    <col min="1798" max="1798" width="10.5546875" style="16" bestFit="1" customWidth="1"/>
    <col min="1799" max="2048" width="10" style="16"/>
    <col min="2049" max="2049" width="20.21875" style="16" customWidth="1"/>
    <col min="2050" max="2052" width="20" style="16" customWidth="1"/>
    <col min="2053" max="2053" width="10" style="16"/>
    <col min="2054" max="2054" width="10.5546875" style="16" bestFit="1" customWidth="1"/>
    <col min="2055" max="2304" width="10" style="16"/>
    <col min="2305" max="2305" width="20.21875" style="16" customWidth="1"/>
    <col min="2306" max="2308" width="20" style="16" customWidth="1"/>
    <col min="2309" max="2309" width="10" style="16"/>
    <col min="2310" max="2310" width="10.5546875" style="16" bestFit="1" customWidth="1"/>
    <col min="2311" max="2560" width="10" style="16"/>
    <col min="2561" max="2561" width="20.21875" style="16" customWidth="1"/>
    <col min="2562" max="2564" width="20" style="16" customWidth="1"/>
    <col min="2565" max="2565" width="10" style="16"/>
    <col min="2566" max="2566" width="10.5546875" style="16" bestFit="1" customWidth="1"/>
    <col min="2567" max="2816" width="10" style="16"/>
    <col min="2817" max="2817" width="20.21875" style="16" customWidth="1"/>
    <col min="2818" max="2820" width="20" style="16" customWidth="1"/>
    <col min="2821" max="2821" width="10" style="16"/>
    <col min="2822" max="2822" width="10.5546875" style="16" bestFit="1" customWidth="1"/>
    <col min="2823" max="3072" width="10" style="16"/>
    <col min="3073" max="3073" width="20.21875" style="16" customWidth="1"/>
    <col min="3074" max="3076" width="20" style="16" customWidth="1"/>
    <col min="3077" max="3077" width="10" style="16"/>
    <col min="3078" max="3078" width="10.5546875" style="16" bestFit="1" customWidth="1"/>
    <col min="3079" max="3328" width="10" style="16"/>
    <col min="3329" max="3329" width="20.21875" style="16" customWidth="1"/>
    <col min="3330" max="3332" width="20" style="16" customWidth="1"/>
    <col min="3333" max="3333" width="10" style="16"/>
    <col min="3334" max="3334" width="10.5546875" style="16" bestFit="1" customWidth="1"/>
    <col min="3335" max="3584" width="10" style="16"/>
    <col min="3585" max="3585" width="20.21875" style="16" customWidth="1"/>
    <col min="3586" max="3588" width="20" style="16" customWidth="1"/>
    <col min="3589" max="3589" width="10" style="16"/>
    <col min="3590" max="3590" width="10.5546875" style="16" bestFit="1" customWidth="1"/>
    <col min="3591" max="3840" width="10" style="16"/>
    <col min="3841" max="3841" width="20.21875" style="16" customWidth="1"/>
    <col min="3842" max="3844" width="20" style="16" customWidth="1"/>
    <col min="3845" max="3845" width="10" style="16"/>
    <col min="3846" max="3846" width="10.5546875" style="16" bestFit="1" customWidth="1"/>
    <col min="3847" max="4096" width="10" style="16"/>
    <col min="4097" max="4097" width="20.21875" style="16" customWidth="1"/>
    <col min="4098" max="4100" width="20" style="16" customWidth="1"/>
    <col min="4101" max="4101" width="10" style="16"/>
    <col min="4102" max="4102" width="10.5546875" style="16" bestFit="1" customWidth="1"/>
    <col min="4103" max="4352" width="10" style="16"/>
    <col min="4353" max="4353" width="20.21875" style="16" customWidth="1"/>
    <col min="4354" max="4356" width="20" style="16" customWidth="1"/>
    <col min="4357" max="4357" width="10" style="16"/>
    <col min="4358" max="4358" width="10.5546875" style="16" bestFit="1" customWidth="1"/>
    <col min="4359" max="4608" width="10" style="16"/>
    <col min="4609" max="4609" width="20.21875" style="16" customWidth="1"/>
    <col min="4610" max="4612" width="20" style="16" customWidth="1"/>
    <col min="4613" max="4613" width="10" style="16"/>
    <col min="4614" max="4614" width="10.5546875" style="16" bestFit="1" customWidth="1"/>
    <col min="4615" max="4864" width="10" style="16"/>
    <col min="4865" max="4865" width="20.21875" style="16" customWidth="1"/>
    <col min="4866" max="4868" width="20" style="16" customWidth="1"/>
    <col min="4869" max="4869" width="10" style="16"/>
    <col min="4870" max="4870" width="10.5546875" style="16" bestFit="1" customWidth="1"/>
    <col min="4871" max="5120" width="10" style="16"/>
    <col min="5121" max="5121" width="20.21875" style="16" customWidth="1"/>
    <col min="5122" max="5124" width="20" style="16" customWidth="1"/>
    <col min="5125" max="5125" width="10" style="16"/>
    <col min="5126" max="5126" width="10.5546875" style="16" bestFit="1" customWidth="1"/>
    <col min="5127" max="5376" width="10" style="16"/>
    <col min="5377" max="5377" width="20.21875" style="16" customWidth="1"/>
    <col min="5378" max="5380" width="20" style="16" customWidth="1"/>
    <col min="5381" max="5381" width="10" style="16"/>
    <col min="5382" max="5382" width="10.5546875" style="16" bestFit="1" customWidth="1"/>
    <col min="5383" max="5632" width="10" style="16"/>
    <col min="5633" max="5633" width="20.21875" style="16" customWidth="1"/>
    <col min="5634" max="5636" width="20" style="16" customWidth="1"/>
    <col min="5637" max="5637" width="10" style="16"/>
    <col min="5638" max="5638" width="10.5546875" style="16" bestFit="1" customWidth="1"/>
    <col min="5639" max="5888" width="10" style="16"/>
    <col min="5889" max="5889" width="20.21875" style="16" customWidth="1"/>
    <col min="5890" max="5892" width="20" style="16" customWidth="1"/>
    <col min="5893" max="5893" width="10" style="16"/>
    <col min="5894" max="5894" width="10.5546875" style="16" bestFit="1" customWidth="1"/>
    <col min="5895" max="6144" width="10" style="16"/>
    <col min="6145" max="6145" width="20.21875" style="16" customWidth="1"/>
    <col min="6146" max="6148" width="20" style="16" customWidth="1"/>
    <col min="6149" max="6149" width="10" style="16"/>
    <col min="6150" max="6150" width="10.5546875" style="16" bestFit="1" customWidth="1"/>
    <col min="6151" max="6400" width="10" style="16"/>
    <col min="6401" max="6401" width="20.21875" style="16" customWidth="1"/>
    <col min="6402" max="6404" width="20" style="16" customWidth="1"/>
    <col min="6405" max="6405" width="10" style="16"/>
    <col min="6406" max="6406" width="10.5546875" style="16" bestFit="1" customWidth="1"/>
    <col min="6407" max="6656" width="10" style="16"/>
    <col min="6657" max="6657" width="20.21875" style="16" customWidth="1"/>
    <col min="6658" max="6660" width="20" style="16" customWidth="1"/>
    <col min="6661" max="6661" width="10" style="16"/>
    <col min="6662" max="6662" width="10.5546875" style="16" bestFit="1" customWidth="1"/>
    <col min="6663" max="6912" width="10" style="16"/>
    <col min="6913" max="6913" width="20.21875" style="16" customWidth="1"/>
    <col min="6914" max="6916" width="20" style="16" customWidth="1"/>
    <col min="6917" max="6917" width="10" style="16"/>
    <col min="6918" max="6918" width="10.5546875" style="16" bestFit="1" customWidth="1"/>
    <col min="6919" max="7168" width="10" style="16"/>
    <col min="7169" max="7169" width="20.21875" style="16" customWidth="1"/>
    <col min="7170" max="7172" width="20" style="16" customWidth="1"/>
    <col min="7173" max="7173" width="10" style="16"/>
    <col min="7174" max="7174" width="10.5546875" style="16" bestFit="1" customWidth="1"/>
    <col min="7175" max="7424" width="10" style="16"/>
    <col min="7425" max="7425" width="20.21875" style="16" customWidth="1"/>
    <col min="7426" max="7428" width="20" style="16" customWidth="1"/>
    <col min="7429" max="7429" width="10" style="16"/>
    <col min="7430" max="7430" width="10.5546875" style="16" bestFit="1" customWidth="1"/>
    <col min="7431" max="7680" width="10" style="16"/>
    <col min="7681" max="7681" width="20.21875" style="16" customWidth="1"/>
    <col min="7682" max="7684" width="20" style="16" customWidth="1"/>
    <col min="7685" max="7685" width="10" style="16"/>
    <col min="7686" max="7686" width="10.5546875" style="16" bestFit="1" customWidth="1"/>
    <col min="7687" max="7936" width="10" style="16"/>
    <col min="7937" max="7937" width="20.21875" style="16" customWidth="1"/>
    <col min="7938" max="7940" width="20" style="16" customWidth="1"/>
    <col min="7941" max="7941" width="10" style="16"/>
    <col min="7942" max="7942" width="10.5546875" style="16" bestFit="1" customWidth="1"/>
    <col min="7943" max="8192" width="10" style="16"/>
    <col min="8193" max="8193" width="20.21875" style="16" customWidth="1"/>
    <col min="8194" max="8196" width="20" style="16" customWidth="1"/>
    <col min="8197" max="8197" width="10" style="16"/>
    <col min="8198" max="8198" width="10.5546875" style="16" bestFit="1" customWidth="1"/>
    <col min="8199" max="8448" width="10" style="16"/>
    <col min="8449" max="8449" width="20.21875" style="16" customWidth="1"/>
    <col min="8450" max="8452" width="20" style="16" customWidth="1"/>
    <col min="8453" max="8453" width="10" style="16"/>
    <col min="8454" max="8454" width="10.5546875" style="16" bestFit="1" customWidth="1"/>
    <col min="8455" max="8704" width="10" style="16"/>
    <col min="8705" max="8705" width="20.21875" style="16" customWidth="1"/>
    <col min="8706" max="8708" width="20" style="16" customWidth="1"/>
    <col min="8709" max="8709" width="10" style="16"/>
    <col min="8710" max="8710" width="10.5546875" style="16" bestFit="1" customWidth="1"/>
    <col min="8711" max="8960" width="10" style="16"/>
    <col min="8961" max="8961" width="20.21875" style="16" customWidth="1"/>
    <col min="8962" max="8964" width="20" style="16" customWidth="1"/>
    <col min="8965" max="8965" width="10" style="16"/>
    <col min="8966" max="8966" width="10.5546875" style="16" bestFit="1" customWidth="1"/>
    <col min="8967" max="9216" width="10" style="16"/>
    <col min="9217" max="9217" width="20.21875" style="16" customWidth="1"/>
    <col min="9218" max="9220" width="20" style="16" customWidth="1"/>
    <col min="9221" max="9221" width="10" style="16"/>
    <col min="9222" max="9222" width="10.5546875" style="16" bestFit="1" customWidth="1"/>
    <col min="9223" max="9472" width="10" style="16"/>
    <col min="9473" max="9473" width="20.21875" style="16" customWidth="1"/>
    <col min="9474" max="9476" width="20" style="16" customWidth="1"/>
    <col min="9477" max="9477" width="10" style="16"/>
    <col min="9478" max="9478" width="10.5546875" style="16" bestFit="1" customWidth="1"/>
    <col min="9479" max="9728" width="10" style="16"/>
    <col min="9729" max="9729" width="20.21875" style="16" customWidth="1"/>
    <col min="9730" max="9732" width="20" style="16" customWidth="1"/>
    <col min="9733" max="9733" width="10" style="16"/>
    <col min="9734" max="9734" width="10.5546875" style="16" bestFit="1" customWidth="1"/>
    <col min="9735" max="9984" width="10" style="16"/>
    <col min="9985" max="9985" width="20.21875" style="16" customWidth="1"/>
    <col min="9986" max="9988" width="20" style="16" customWidth="1"/>
    <col min="9989" max="9989" width="10" style="16"/>
    <col min="9990" max="9990" width="10.5546875" style="16" bestFit="1" customWidth="1"/>
    <col min="9991" max="10240" width="10" style="16"/>
    <col min="10241" max="10241" width="20.21875" style="16" customWidth="1"/>
    <col min="10242" max="10244" width="20" style="16" customWidth="1"/>
    <col min="10245" max="10245" width="10" style="16"/>
    <col min="10246" max="10246" width="10.5546875" style="16" bestFit="1" customWidth="1"/>
    <col min="10247" max="10496" width="10" style="16"/>
    <col min="10497" max="10497" width="20.21875" style="16" customWidth="1"/>
    <col min="10498" max="10500" width="20" style="16" customWidth="1"/>
    <col min="10501" max="10501" width="10" style="16"/>
    <col min="10502" max="10502" width="10.5546875" style="16" bestFit="1" customWidth="1"/>
    <col min="10503" max="10752" width="10" style="16"/>
    <col min="10753" max="10753" width="20.21875" style="16" customWidth="1"/>
    <col min="10754" max="10756" width="20" style="16" customWidth="1"/>
    <col min="10757" max="10757" width="10" style="16"/>
    <col min="10758" max="10758" width="10.5546875" style="16" bestFit="1" customWidth="1"/>
    <col min="10759" max="11008" width="10" style="16"/>
    <col min="11009" max="11009" width="20.21875" style="16" customWidth="1"/>
    <col min="11010" max="11012" width="20" style="16" customWidth="1"/>
    <col min="11013" max="11013" width="10" style="16"/>
    <col min="11014" max="11014" width="10.5546875" style="16" bestFit="1" customWidth="1"/>
    <col min="11015" max="11264" width="10" style="16"/>
    <col min="11265" max="11265" width="20.21875" style="16" customWidth="1"/>
    <col min="11266" max="11268" width="20" style="16" customWidth="1"/>
    <col min="11269" max="11269" width="10" style="16"/>
    <col min="11270" max="11270" width="10.5546875" style="16" bestFit="1" customWidth="1"/>
    <col min="11271" max="11520" width="10" style="16"/>
    <col min="11521" max="11521" width="20.21875" style="16" customWidth="1"/>
    <col min="11522" max="11524" width="20" style="16" customWidth="1"/>
    <col min="11525" max="11525" width="10" style="16"/>
    <col min="11526" max="11526" width="10.5546875" style="16" bestFit="1" customWidth="1"/>
    <col min="11527" max="11776" width="10" style="16"/>
    <col min="11777" max="11777" width="20.21875" style="16" customWidth="1"/>
    <col min="11778" max="11780" width="20" style="16" customWidth="1"/>
    <col min="11781" max="11781" width="10" style="16"/>
    <col min="11782" max="11782" width="10.5546875" style="16" bestFit="1" customWidth="1"/>
    <col min="11783" max="12032" width="10" style="16"/>
    <col min="12033" max="12033" width="20.21875" style="16" customWidth="1"/>
    <col min="12034" max="12036" width="20" style="16" customWidth="1"/>
    <col min="12037" max="12037" width="10" style="16"/>
    <col min="12038" max="12038" width="10.5546875" style="16" bestFit="1" customWidth="1"/>
    <col min="12039" max="12288" width="10" style="16"/>
    <col min="12289" max="12289" width="20.21875" style="16" customWidth="1"/>
    <col min="12290" max="12292" width="20" style="16" customWidth="1"/>
    <col min="12293" max="12293" width="10" style="16"/>
    <col min="12294" max="12294" width="10.5546875" style="16" bestFit="1" customWidth="1"/>
    <col min="12295" max="12544" width="10" style="16"/>
    <col min="12545" max="12545" width="20.21875" style="16" customWidth="1"/>
    <col min="12546" max="12548" width="20" style="16" customWidth="1"/>
    <col min="12549" max="12549" width="10" style="16"/>
    <col min="12550" max="12550" width="10.5546875" style="16" bestFit="1" customWidth="1"/>
    <col min="12551" max="12800" width="10" style="16"/>
    <col min="12801" max="12801" width="20.21875" style="16" customWidth="1"/>
    <col min="12802" max="12804" width="20" style="16" customWidth="1"/>
    <col min="12805" max="12805" width="10" style="16"/>
    <col min="12806" max="12806" width="10.5546875" style="16" bestFit="1" customWidth="1"/>
    <col min="12807" max="13056" width="10" style="16"/>
    <col min="13057" max="13057" width="20.21875" style="16" customWidth="1"/>
    <col min="13058" max="13060" width="20" style="16" customWidth="1"/>
    <col min="13061" max="13061" width="10" style="16"/>
    <col min="13062" max="13062" width="10.5546875" style="16" bestFit="1" customWidth="1"/>
    <col min="13063" max="13312" width="10" style="16"/>
    <col min="13313" max="13313" width="20.21875" style="16" customWidth="1"/>
    <col min="13314" max="13316" width="20" style="16" customWidth="1"/>
    <col min="13317" max="13317" width="10" style="16"/>
    <col min="13318" max="13318" width="10.5546875" style="16" bestFit="1" customWidth="1"/>
    <col min="13319" max="13568" width="10" style="16"/>
    <col min="13569" max="13569" width="20.21875" style="16" customWidth="1"/>
    <col min="13570" max="13572" width="20" style="16" customWidth="1"/>
    <col min="13573" max="13573" width="10" style="16"/>
    <col min="13574" max="13574" width="10.5546875" style="16" bestFit="1" customWidth="1"/>
    <col min="13575" max="13824" width="10" style="16"/>
    <col min="13825" max="13825" width="20.21875" style="16" customWidth="1"/>
    <col min="13826" max="13828" width="20" style="16" customWidth="1"/>
    <col min="13829" max="13829" width="10" style="16"/>
    <col min="13830" max="13830" width="10.5546875" style="16" bestFit="1" customWidth="1"/>
    <col min="13831" max="14080" width="10" style="16"/>
    <col min="14081" max="14081" width="20.21875" style="16" customWidth="1"/>
    <col min="14082" max="14084" width="20" style="16" customWidth="1"/>
    <col min="14085" max="14085" width="10" style="16"/>
    <col min="14086" max="14086" width="10.5546875" style="16" bestFit="1" customWidth="1"/>
    <col min="14087" max="14336" width="10" style="16"/>
    <col min="14337" max="14337" width="20.21875" style="16" customWidth="1"/>
    <col min="14338" max="14340" width="20" style="16" customWidth="1"/>
    <col min="14341" max="14341" width="10" style="16"/>
    <col min="14342" max="14342" width="10.5546875" style="16" bestFit="1" customWidth="1"/>
    <col min="14343" max="14592" width="10" style="16"/>
    <col min="14593" max="14593" width="20.21875" style="16" customWidth="1"/>
    <col min="14594" max="14596" width="20" style="16" customWidth="1"/>
    <col min="14597" max="14597" width="10" style="16"/>
    <col min="14598" max="14598" width="10.5546875" style="16" bestFit="1" customWidth="1"/>
    <col min="14599" max="14848" width="10" style="16"/>
    <col min="14849" max="14849" width="20.21875" style="16" customWidth="1"/>
    <col min="14850" max="14852" width="20" style="16" customWidth="1"/>
    <col min="14853" max="14853" width="10" style="16"/>
    <col min="14854" max="14854" width="10.5546875" style="16" bestFit="1" customWidth="1"/>
    <col min="14855" max="15104" width="10" style="16"/>
    <col min="15105" max="15105" width="20.21875" style="16" customWidth="1"/>
    <col min="15106" max="15108" width="20" style="16" customWidth="1"/>
    <col min="15109" max="15109" width="10" style="16"/>
    <col min="15110" max="15110" width="10.5546875" style="16" bestFit="1" customWidth="1"/>
    <col min="15111" max="15360" width="10" style="16"/>
    <col min="15361" max="15361" width="20.21875" style="16" customWidth="1"/>
    <col min="15362" max="15364" width="20" style="16" customWidth="1"/>
    <col min="15365" max="15365" width="10" style="16"/>
    <col min="15366" max="15366" width="10.5546875" style="16" bestFit="1" customWidth="1"/>
    <col min="15367" max="15616" width="10" style="16"/>
    <col min="15617" max="15617" width="20.21875" style="16" customWidth="1"/>
    <col min="15618" max="15620" width="20" style="16" customWidth="1"/>
    <col min="15621" max="15621" width="10" style="16"/>
    <col min="15622" max="15622" width="10.5546875" style="16" bestFit="1" customWidth="1"/>
    <col min="15623" max="15872" width="10" style="16"/>
    <col min="15873" max="15873" width="20.21875" style="16" customWidth="1"/>
    <col min="15874" max="15876" width="20" style="16" customWidth="1"/>
    <col min="15877" max="15877" width="10" style="16"/>
    <col min="15878" max="15878" width="10.5546875" style="16" bestFit="1" customWidth="1"/>
    <col min="15879" max="16128" width="10" style="16"/>
    <col min="16129" max="16129" width="20.21875" style="16" customWidth="1"/>
    <col min="16130" max="16132" width="20" style="16" customWidth="1"/>
    <col min="16133" max="16133" width="10" style="16"/>
    <col min="16134" max="16134" width="10.5546875" style="16" bestFit="1" customWidth="1"/>
    <col min="16135" max="16384" width="10" style="16"/>
  </cols>
  <sheetData>
    <row r="1" spans="1:9" ht="22.5" customHeight="1">
      <c r="A1" s="167" t="s">
        <v>23</v>
      </c>
      <c r="B1" s="167"/>
      <c r="C1" s="167"/>
      <c r="D1" s="167"/>
      <c r="E1" s="15"/>
      <c r="F1" s="15"/>
      <c r="G1" s="15"/>
      <c r="H1" s="15"/>
      <c r="I1" s="15"/>
    </row>
    <row r="2" spans="1:9" ht="22.5" customHeight="1">
      <c r="D2" s="18" t="s">
        <v>24</v>
      </c>
      <c r="E2" s="17"/>
    </row>
    <row r="3" spans="1:9" ht="22.5" customHeight="1">
      <c r="A3" s="19"/>
      <c r="B3" s="20" t="s">
        <v>25</v>
      </c>
      <c r="C3" s="21" t="s">
        <v>26</v>
      </c>
      <c r="D3" s="22" t="s">
        <v>2</v>
      </c>
    </row>
    <row r="4" spans="1:9" ht="22.5" customHeight="1">
      <c r="A4" s="23" t="s">
        <v>27</v>
      </c>
      <c r="B4" s="24">
        <v>29438.5</v>
      </c>
      <c r="C4" s="24">
        <v>31184.7</v>
      </c>
      <c r="D4" s="25">
        <f>B4/C4*100-100</f>
        <v>-5.5995408004566372</v>
      </c>
    </row>
    <row r="5" spans="1:9" ht="22.5" customHeight="1">
      <c r="A5" s="19" t="s">
        <v>28</v>
      </c>
      <c r="B5" s="21"/>
      <c r="C5" s="21"/>
      <c r="D5" s="25"/>
    </row>
    <row r="6" spans="1:9" ht="22.5" customHeight="1">
      <c r="A6" s="19" t="s">
        <v>29</v>
      </c>
      <c r="B6" s="26">
        <v>25148.3</v>
      </c>
      <c r="C6" s="26">
        <v>25483.200000000001</v>
      </c>
      <c r="D6" s="25">
        <f>B6/C6*100-100</f>
        <v>-1.3141991586613955</v>
      </c>
    </row>
    <row r="7" spans="1:9" ht="22.5" customHeight="1">
      <c r="A7" s="19" t="s">
        <v>30</v>
      </c>
      <c r="B7" s="26">
        <v>4290.2</v>
      </c>
      <c r="C7" s="26">
        <v>5701.5</v>
      </c>
      <c r="D7" s="25">
        <f t="shared" ref="D7:D22" si="0">B7/C7*100-100</f>
        <v>-24.753135139875468</v>
      </c>
    </row>
    <row r="8" spans="1:9" ht="22.5" customHeight="1">
      <c r="A8" s="19" t="s">
        <v>31</v>
      </c>
      <c r="B8" s="26"/>
      <c r="C8" s="26"/>
      <c r="D8" s="25"/>
    </row>
    <row r="9" spans="1:9" ht="22.5" customHeight="1">
      <c r="A9" s="19" t="s">
        <v>32</v>
      </c>
      <c r="B9" s="26">
        <v>24166.3</v>
      </c>
      <c r="C9" s="26">
        <v>22314.6</v>
      </c>
      <c r="D9" s="25">
        <f t="shared" si="0"/>
        <v>8.2981545714464886</v>
      </c>
    </row>
    <row r="10" spans="1:9" ht="22.5" customHeight="1">
      <c r="A10" s="19" t="s">
        <v>33</v>
      </c>
      <c r="B10" s="27" t="s">
        <v>34</v>
      </c>
      <c r="C10" s="27" t="s">
        <v>34</v>
      </c>
      <c r="D10" s="28" t="s">
        <v>34</v>
      </c>
    </row>
    <row r="11" spans="1:9" ht="22.5" customHeight="1">
      <c r="A11" s="19" t="s">
        <v>35</v>
      </c>
      <c r="B11" s="26">
        <v>960.3</v>
      </c>
      <c r="C11" s="26">
        <v>941.8</v>
      </c>
      <c r="D11" s="25">
        <f t="shared" si="0"/>
        <v>1.9643236355914269</v>
      </c>
    </row>
    <row r="12" spans="1:9" ht="22.5" customHeight="1">
      <c r="A12" s="19" t="s">
        <v>36</v>
      </c>
      <c r="B12" s="29">
        <v>4311.8999999999996</v>
      </c>
      <c r="C12" s="29">
        <v>7928.3</v>
      </c>
      <c r="D12" s="25">
        <f t="shared" si="0"/>
        <v>-45.613813806238412</v>
      </c>
    </row>
    <row r="13" spans="1:9" ht="22.5" customHeight="1">
      <c r="A13" s="19" t="s">
        <v>37</v>
      </c>
      <c r="B13" s="29" t="s">
        <v>38</v>
      </c>
      <c r="C13" s="29" t="s">
        <v>38</v>
      </c>
      <c r="D13" s="30" t="s">
        <v>34</v>
      </c>
    </row>
    <row r="14" spans="1:9" ht="22.5" customHeight="1">
      <c r="A14" s="31" t="s">
        <v>39</v>
      </c>
      <c r="B14" s="32">
        <v>10887.4</v>
      </c>
      <c r="C14" s="32">
        <v>10754.4</v>
      </c>
      <c r="D14" s="25">
        <f t="shared" si="0"/>
        <v>1.2367031168637936</v>
      </c>
      <c r="F14" s="17"/>
      <c r="G14" s="17"/>
    </row>
    <row r="15" spans="1:9" ht="22.5" customHeight="1">
      <c r="A15" s="19" t="s">
        <v>28</v>
      </c>
      <c r="B15" s="26"/>
      <c r="C15" s="26"/>
      <c r="D15" s="25"/>
    </row>
    <row r="16" spans="1:9" ht="22.5" customHeight="1">
      <c r="A16" s="19" t="s">
        <v>29</v>
      </c>
      <c r="B16" s="26">
        <v>6667.2</v>
      </c>
      <c r="C16" s="29">
        <v>5140.8999999999996</v>
      </c>
      <c r="D16" s="30">
        <f>B16/C16*100-100</f>
        <v>29.689354004162709</v>
      </c>
    </row>
    <row r="17" spans="1:4" ht="22.5" customHeight="1">
      <c r="A17" s="19" t="s">
        <v>30</v>
      </c>
      <c r="B17" s="26">
        <v>4220.2</v>
      </c>
      <c r="C17" s="26">
        <v>5613.5</v>
      </c>
      <c r="D17" s="25">
        <f t="shared" si="0"/>
        <v>-24.820521955998927</v>
      </c>
    </row>
    <row r="18" spans="1:4" ht="22.5" customHeight="1">
      <c r="A18" s="19" t="s">
        <v>31</v>
      </c>
      <c r="B18" s="26"/>
      <c r="C18" s="26"/>
      <c r="D18" s="25"/>
    </row>
    <row r="19" spans="1:4" ht="22.5" customHeight="1">
      <c r="A19" s="19" t="s">
        <v>32</v>
      </c>
      <c r="B19" s="26">
        <v>9196.4</v>
      </c>
      <c r="C19" s="26">
        <v>9076.4</v>
      </c>
      <c r="D19" s="25">
        <f>B19/C19*100-100</f>
        <v>1.3221100876999827</v>
      </c>
    </row>
    <row r="20" spans="1:4" ht="22.5" customHeight="1">
      <c r="A20" s="19" t="s">
        <v>33</v>
      </c>
      <c r="B20" s="30" t="s">
        <v>34</v>
      </c>
      <c r="C20" s="30" t="s">
        <v>34</v>
      </c>
      <c r="D20" s="30" t="s">
        <v>34</v>
      </c>
    </row>
    <row r="21" spans="1:4" ht="22.5" customHeight="1">
      <c r="A21" s="19" t="s">
        <v>35</v>
      </c>
      <c r="B21" s="26">
        <v>890.3</v>
      </c>
      <c r="C21" s="26">
        <v>853.8</v>
      </c>
      <c r="D21" s="25">
        <f t="shared" si="0"/>
        <v>4.2750058561723989</v>
      </c>
    </row>
    <row r="22" spans="1:4" ht="22.5" customHeight="1">
      <c r="A22" s="19" t="s">
        <v>36</v>
      </c>
      <c r="B22" s="29">
        <v>800.7</v>
      </c>
      <c r="C22" s="29">
        <v>824.2</v>
      </c>
      <c r="D22" s="25">
        <f t="shared" si="0"/>
        <v>-2.8512496966755663</v>
      </c>
    </row>
    <row r="23" spans="1:4" ht="22.5" customHeight="1">
      <c r="A23" s="19" t="s">
        <v>37</v>
      </c>
      <c r="B23" s="29" t="s">
        <v>34</v>
      </c>
      <c r="C23" s="29" t="s">
        <v>34</v>
      </c>
      <c r="D23" s="30" t="s">
        <v>34</v>
      </c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G7" sqref="G7"/>
    </sheetView>
  </sheetViews>
  <sheetFormatPr defaultRowHeight="31.5" customHeight="1"/>
  <cols>
    <col min="1" max="1" width="21" style="16" customWidth="1"/>
    <col min="2" max="3" width="20" style="34" customWidth="1"/>
    <col min="4" max="4" width="20" style="17" customWidth="1"/>
    <col min="5" max="5" width="8.88671875" style="16"/>
    <col min="6" max="6" width="10" style="35" customWidth="1"/>
    <col min="7" max="256" width="8.88671875" style="16"/>
    <col min="257" max="257" width="21" style="16" customWidth="1"/>
    <col min="258" max="260" width="20" style="16" customWidth="1"/>
    <col min="261" max="261" width="8.88671875" style="16"/>
    <col min="262" max="262" width="10" style="16" customWidth="1"/>
    <col min="263" max="512" width="8.88671875" style="16"/>
    <col min="513" max="513" width="21" style="16" customWidth="1"/>
    <col min="514" max="516" width="20" style="16" customWidth="1"/>
    <col min="517" max="517" width="8.88671875" style="16"/>
    <col min="518" max="518" width="10" style="16" customWidth="1"/>
    <col min="519" max="768" width="8.88671875" style="16"/>
    <col min="769" max="769" width="21" style="16" customWidth="1"/>
    <col min="770" max="772" width="20" style="16" customWidth="1"/>
    <col min="773" max="773" width="8.88671875" style="16"/>
    <col min="774" max="774" width="10" style="16" customWidth="1"/>
    <col min="775" max="1024" width="8.88671875" style="16"/>
    <col min="1025" max="1025" width="21" style="16" customWidth="1"/>
    <col min="1026" max="1028" width="20" style="16" customWidth="1"/>
    <col min="1029" max="1029" width="8.88671875" style="16"/>
    <col min="1030" max="1030" width="10" style="16" customWidth="1"/>
    <col min="1031" max="1280" width="8.88671875" style="16"/>
    <col min="1281" max="1281" width="21" style="16" customWidth="1"/>
    <col min="1282" max="1284" width="20" style="16" customWidth="1"/>
    <col min="1285" max="1285" width="8.88671875" style="16"/>
    <col min="1286" max="1286" width="10" style="16" customWidth="1"/>
    <col min="1287" max="1536" width="8.88671875" style="16"/>
    <col min="1537" max="1537" width="21" style="16" customWidth="1"/>
    <col min="1538" max="1540" width="20" style="16" customWidth="1"/>
    <col min="1541" max="1541" width="8.88671875" style="16"/>
    <col min="1542" max="1542" width="10" style="16" customWidth="1"/>
    <col min="1543" max="1792" width="8.88671875" style="16"/>
    <col min="1793" max="1793" width="21" style="16" customWidth="1"/>
    <col min="1794" max="1796" width="20" style="16" customWidth="1"/>
    <col min="1797" max="1797" width="8.88671875" style="16"/>
    <col min="1798" max="1798" width="10" style="16" customWidth="1"/>
    <col min="1799" max="2048" width="8.88671875" style="16"/>
    <col min="2049" max="2049" width="21" style="16" customWidth="1"/>
    <col min="2050" max="2052" width="20" style="16" customWidth="1"/>
    <col min="2053" max="2053" width="8.88671875" style="16"/>
    <col min="2054" max="2054" width="10" style="16" customWidth="1"/>
    <col min="2055" max="2304" width="8.88671875" style="16"/>
    <col min="2305" max="2305" width="21" style="16" customWidth="1"/>
    <col min="2306" max="2308" width="20" style="16" customWidth="1"/>
    <col min="2309" max="2309" width="8.88671875" style="16"/>
    <col min="2310" max="2310" width="10" style="16" customWidth="1"/>
    <col min="2311" max="2560" width="8.88671875" style="16"/>
    <col min="2561" max="2561" width="21" style="16" customWidth="1"/>
    <col min="2562" max="2564" width="20" style="16" customWidth="1"/>
    <col min="2565" max="2565" width="8.88671875" style="16"/>
    <col min="2566" max="2566" width="10" style="16" customWidth="1"/>
    <col min="2567" max="2816" width="8.88671875" style="16"/>
    <col min="2817" max="2817" width="21" style="16" customWidth="1"/>
    <col min="2818" max="2820" width="20" style="16" customWidth="1"/>
    <col min="2821" max="2821" width="8.88671875" style="16"/>
    <col min="2822" max="2822" width="10" style="16" customWidth="1"/>
    <col min="2823" max="3072" width="8.88671875" style="16"/>
    <col min="3073" max="3073" width="21" style="16" customWidth="1"/>
    <col min="3074" max="3076" width="20" style="16" customWidth="1"/>
    <col min="3077" max="3077" width="8.88671875" style="16"/>
    <col min="3078" max="3078" width="10" style="16" customWidth="1"/>
    <col min="3079" max="3328" width="8.88671875" style="16"/>
    <col min="3329" max="3329" width="21" style="16" customWidth="1"/>
    <col min="3330" max="3332" width="20" style="16" customWidth="1"/>
    <col min="3333" max="3333" width="8.88671875" style="16"/>
    <col min="3334" max="3334" width="10" style="16" customWidth="1"/>
    <col min="3335" max="3584" width="8.88671875" style="16"/>
    <col min="3585" max="3585" width="21" style="16" customWidth="1"/>
    <col min="3586" max="3588" width="20" style="16" customWidth="1"/>
    <col min="3589" max="3589" width="8.88671875" style="16"/>
    <col min="3590" max="3590" width="10" style="16" customWidth="1"/>
    <col min="3591" max="3840" width="8.88671875" style="16"/>
    <col min="3841" max="3841" width="21" style="16" customWidth="1"/>
    <col min="3842" max="3844" width="20" style="16" customWidth="1"/>
    <col min="3845" max="3845" width="8.88671875" style="16"/>
    <col min="3846" max="3846" width="10" style="16" customWidth="1"/>
    <col min="3847" max="4096" width="8.88671875" style="16"/>
    <col min="4097" max="4097" width="21" style="16" customWidth="1"/>
    <col min="4098" max="4100" width="20" style="16" customWidth="1"/>
    <col min="4101" max="4101" width="8.88671875" style="16"/>
    <col min="4102" max="4102" width="10" style="16" customWidth="1"/>
    <col min="4103" max="4352" width="8.88671875" style="16"/>
    <col min="4353" max="4353" width="21" style="16" customWidth="1"/>
    <col min="4354" max="4356" width="20" style="16" customWidth="1"/>
    <col min="4357" max="4357" width="8.88671875" style="16"/>
    <col min="4358" max="4358" width="10" style="16" customWidth="1"/>
    <col min="4359" max="4608" width="8.88671875" style="16"/>
    <col min="4609" max="4609" width="21" style="16" customWidth="1"/>
    <col min="4610" max="4612" width="20" style="16" customWidth="1"/>
    <col min="4613" max="4613" width="8.88671875" style="16"/>
    <col min="4614" max="4614" width="10" style="16" customWidth="1"/>
    <col min="4615" max="4864" width="8.88671875" style="16"/>
    <col min="4865" max="4865" width="21" style="16" customWidth="1"/>
    <col min="4866" max="4868" width="20" style="16" customWidth="1"/>
    <col min="4869" max="4869" width="8.88671875" style="16"/>
    <col min="4870" max="4870" width="10" style="16" customWidth="1"/>
    <col min="4871" max="5120" width="8.88671875" style="16"/>
    <col min="5121" max="5121" width="21" style="16" customWidth="1"/>
    <col min="5122" max="5124" width="20" style="16" customWidth="1"/>
    <col min="5125" max="5125" width="8.88671875" style="16"/>
    <col min="5126" max="5126" width="10" style="16" customWidth="1"/>
    <col min="5127" max="5376" width="8.88671875" style="16"/>
    <col min="5377" max="5377" width="21" style="16" customWidth="1"/>
    <col min="5378" max="5380" width="20" style="16" customWidth="1"/>
    <col min="5381" max="5381" width="8.88671875" style="16"/>
    <col min="5382" max="5382" width="10" style="16" customWidth="1"/>
    <col min="5383" max="5632" width="8.88671875" style="16"/>
    <col min="5633" max="5633" width="21" style="16" customWidth="1"/>
    <col min="5634" max="5636" width="20" style="16" customWidth="1"/>
    <col min="5637" max="5637" width="8.88671875" style="16"/>
    <col min="5638" max="5638" width="10" style="16" customWidth="1"/>
    <col min="5639" max="5888" width="8.88671875" style="16"/>
    <col min="5889" max="5889" width="21" style="16" customWidth="1"/>
    <col min="5890" max="5892" width="20" style="16" customWidth="1"/>
    <col min="5893" max="5893" width="8.88671875" style="16"/>
    <col min="5894" max="5894" width="10" style="16" customWidth="1"/>
    <col min="5895" max="6144" width="8.88671875" style="16"/>
    <col min="6145" max="6145" width="21" style="16" customWidth="1"/>
    <col min="6146" max="6148" width="20" style="16" customWidth="1"/>
    <col min="6149" max="6149" width="8.88671875" style="16"/>
    <col min="6150" max="6150" width="10" style="16" customWidth="1"/>
    <col min="6151" max="6400" width="8.88671875" style="16"/>
    <col min="6401" max="6401" width="21" style="16" customWidth="1"/>
    <col min="6402" max="6404" width="20" style="16" customWidth="1"/>
    <col min="6405" max="6405" width="8.88671875" style="16"/>
    <col min="6406" max="6406" width="10" style="16" customWidth="1"/>
    <col min="6407" max="6656" width="8.88671875" style="16"/>
    <col min="6657" max="6657" width="21" style="16" customWidth="1"/>
    <col min="6658" max="6660" width="20" style="16" customWidth="1"/>
    <col min="6661" max="6661" width="8.88671875" style="16"/>
    <col min="6662" max="6662" width="10" style="16" customWidth="1"/>
    <col min="6663" max="6912" width="8.88671875" style="16"/>
    <col min="6913" max="6913" width="21" style="16" customWidth="1"/>
    <col min="6914" max="6916" width="20" style="16" customWidth="1"/>
    <col min="6917" max="6917" width="8.88671875" style="16"/>
    <col min="6918" max="6918" width="10" style="16" customWidth="1"/>
    <col min="6919" max="7168" width="8.88671875" style="16"/>
    <col min="7169" max="7169" width="21" style="16" customWidth="1"/>
    <col min="7170" max="7172" width="20" style="16" customWidth="1"/>
    <col min="7173" max="7173" width="8.88671875" style="16"/>
    <col min="7174" max="7174" width="10" style="16" customWidth="1"/>
    <col min="7175" max="7424" width="8.88671875" style="16"/>
    <col min="7425" max="7425" width="21" style="16" customWidth="1"/>
    <col min="7426" max="7428" width="20" style="16" customWidth="1"/>
    <col min="7429" max="7429" width="8.88671875" style="16"/>
    <col min="7430" max="7430" width="10" style="16" customWidth="1"/>
    <col min="7431" max="7680" width="8.88671875" style="16"/>
    <col min="7681" max="7681" width="21" style="16" customWidth="1"/>
    <col min="7682" max="7684" width="20" style="16" customWidth="1"/>
    <col min="7685" max="7685" width="8.88671875" style="16"/>
    <col min="7686" max="7686" width="10" style="16" customWidth="1"/>
    <col min="7687" max="7936" width="8.88671875" style="16"/>
    <col min="7937" max="7937" width="21" style="16" customWidth="1"/>
    <col min="7938" max="7940" width="20" style="16" customWidth="1"/>
    <col min="7941" max="7941" width="8.88671875" style="16"/>
    <col min="7942" max="7942" width="10" style="16" customWidth="1"/>
    <col min="7943" max="8192" width="8.88671875" style="16"/>
    <col min="8193" max="8193" width="21" style="16" customWidth="1"/>
    <col min="8194" max="8196" width="20" style="16" customWidth="1"/>
    <col min="8197" max="8197" width="8.88671875" style="16"/>
    <col min="8198" max="8198" width="10" style="16" customWidth="1"/>
    <col min="8199" max="8448" width="8.88671875" style="16"/>
    <col min="8449" max="8449" width="21" style="16" customWidth="1"/>
    <col min="8450" max="8452" width="20" style="16" customWidth="1"/>
    <col min="8453" max="8453" width="8.88671875" style="16"/>
    <col min="8454" max="8454" width="10" style="16" customWidth="1"/>
    <col min="8455" max="8704" width="8.88671875" style="16"/>
    <col min="8705" max="8705" width="21" style="16" customWidth="1"/>
    <col min="8706" max="8708" width="20" style="16" customWidth="1"/>
    <col min="8709" max="8709" width="8.88671875" style="16"/>
    <col min="8710" max="8710" width="10" style="16" customWidth="1"/>
    <col min="8711" max="8960" width="8.88671875" style="16"/>
    <col min="8961" max="8961" width="21" style="16" customWidth="1"/>
    <col min="8962" max="8964" width="20" style="16" customWidth="1"/>
    <col min="8965" max="8965" width="8.88671875" style="16"/>
    <col min="8966" max="8966" width="10" style="16" customWidth="1"/>
    <col min="8967" max="9216" width="8.88671875" style="16"/>
    <col min="9217" max="9217" width="21" style="16" customWidth="1"/>
    <col min="9218" max="9220" width="20" style="16" customWidth="1"/>
    <col min="9221" max="9221" width="8.88671875" style="16"/>
    <col min="9222" max="9222" width="10" style="16" customWidth="1"/>
    <col min="9223" max="9472" width="8.88671875" style="16"/>
    <col min="9473" max="9473" width="21" style="16" customWidth="1"/>
    <col min="9474" max="9476" width="20" style="16" customWidth="1"/>
    <col min="9477" max="9477" width="8.88671875" style="16"/>
    <col min="9478" max="9478" width="10" style="16" customWidth="1"/>
    <col min="9479" max="9728" width="8.88671875" style="16"/>
    <col min="9729" max="9729" width="21" style="16" customWidth="1"/>
    <col min="9730" max="9732" width="20" style="16" customWidth="1"/>
    <col min="9733" max="9733" width="8.88671875" style="16"/>
    <col min="9734" max="9734" width="10" style="16" customWidth="1"/>
    <col min="9735" max="9984" width="8.88671875" style="16"/>
    <col min="9985" max="9985" width="21" style="16" customWidth="1"/>
    <col min="9986" max="9988" width="20" style="16" customWidth="1"/>
    <col min="9989" max="9989" width="8.88671875" style="16"/>
    <col min="9990" max="9990" width="10" style="16" customWidth="1"/>
    <col min="9991" max="10240" width="8.88671875" style="16"/>
    <col min="10241" max="10241" width="21" style="16" customWidth="1"/>
    <col min="10242" max="10244" width="20" style="16" customWidth="1"/>
    <col min="10245" max="10245" width="8.88671875" style="16"/>
    <col min="10246" max="10246" width="10" style="16" customWidth="1"/>
    <col min="10247" max="10496" width="8.88671875" style="16"/>
    <col min="10497" max="10497" width="21" style="16" customWidth="1"/>
    <col min="10498" max="10500" width="20" style="16" customWidth="1"/>
    <col min="10501" max="10501" width="8.88671875" style="16"/>
    <col min="10502" max="10502" width="10" style="16" customWidth="1"/>
    <col min="10503" max="10752" width="8.88671875" style="16"/>
    <col min="10753" max="10753" width="21" style="16" customWidth="1"/>
    <col min="10754" max="10756" width="20" style="16" customWidth="1"/>
    <col min="10757" max="10757" width="8.88671875" style="16"/>
    <col min="10758" max="10758" width="10" style="16" customWidth="1"/>
    <col min="10759" max="11008" width="8.88671875" style="16"/>
    <col min="11009" max="11009" width="21" style="16" customWidth="1"/>
    <col min="11010" max="11012" width="20" style="16" customWidth="1"/>
    <col min="11013" max="11013" width="8.88671875" style="16"/>
    <col min="11014" max="11014" width="10" style="16" customWidth="1"/>
    <col min="11015" max="11264" width="8.88671875" style="16"/>
    <col min="11265" max="11265" width="21" style="16" customWidth="1"/>
    <col min="11266" max="11268" width="20" style="16" customWidth="1"/>
    <col min="11269" max="11269" width="8.88671875" style="16"/>
    <col min="11270" max="11270" width="10" style="16" customWidth="1"/>
    <col min="11271" max="11520" width="8.88671875" style="16"/>
    <col min="11521" max="11521" width="21" style="16" customWidth="1"/>
    <col min="11522" max="11524" width="20" style="16" customWidth="1"/>
    <col min="11525" max="11525" width="8.88671875" style="16"/>
    <col min="11526" max="11526" width="10" style="16" customWidth="1"/>
    <col min="11527" max="11776" width="8.88671875" style="16"/>
    <col min="11777" max="11777" width="21" style="16" customWidth="1"/>
    <col min="11778" max="11780" width="20" style="16" customWidth="1"/>
    <col min="11781" max="11781" width="8.88671875" style="16"/>
    <col min="11782" max="11782" width="10" style="16" customWidth="1"/>
    <col min="11783" max="12032" width="8.88671875" style="16"/>
    <col min="12033" max="12033" width="21" style="16" customWidth="1"/>
    <col min="12034" max="12036" width="20" style="16" customWidth="1"/>
    <col min="12037" max="12037" width="8.88671875" style="16"/>
    <col min="12038" max="12038" width="10" style="16" customWidth="1"/>
    <col min="12039" max="12288" width="8.88671875" style="16"/>
    <col min="12289" max="12289" width="21" style="16" customWidth="1"/>
    <col min="12290" max="12292" width="20" style="16" customWidth="1"/>
    <col min="12293" max="12293" width="8.88671875" style="16"/>
    <col min="12294" max="12294" width="10" style="16" customWidth="1"/>
    <col min="12295" max="12544" width="8.88671875" style="16"/>
    <col min="12545" max="12545" width="21" style="16" customWidth="1"/>
    <col min="12546" max="12548" width="20" style="16" customWidth="1"/>
    <col min="12549" max="12549" width="8.88671875" style="16"/>
    <col min="12550" max="12550" width="10" style="16" customWidth="1"/>
    <col min="12551" max="12800" width="8.88671875" style="16"/>
    <col min="12801" max="12801" width="21" style="16" customWidth="1"/>
    <col min="12802" max="12804" width="20" style="16" customWidth="1"/>
    <col min="12805" max="12805" width="8.88671875" style="16"/>
    <col min="12806" max="12806" width="10" style="16" customWidth="1"/>
    <col min="12807" max="13056" width="8.88671875" style="16"/>
    <col min="13057" max="13057" width="21" style="16" customWidth="1"/>
    <col min="13058" max="13060" width="20" style="16" customWidth="1"/>
    <col min="13061" max="13061" width="8.88671875" style="16"/>
    <col min="13062" max="13062" width="10" style="16" customWidth="1"/>
    <col min="13063" max="13312" width="8.88671875" style="16"/>
    <col min="13313" max="13313" width="21" style="16" customWidth="1"/>
    <col min="13314" max="13316" width="20" style="16" customWidth="1"/>
    <col min="13317" max="13317" width="8.88671875" style="16"/>
    <col min="13318" max="13318" width="10" style="16" customWidth="1"/>
    <col min="13319" max="13568" width="8.88671875" style="16"/>
    <col min="13569" max="13569" width="21" style="16" customWidth="1"/>
    <col min="13570" max="13572" width="20" style="16" customWidth="1"/>
    <col min="13573" max="13573" width="8.88671875" style="16"/>
    <col min="13574" max="13574" width="10" style="16" customWidth="1"/>
    <col min="13575" max="13824" width="8.88671875" style="16"/>
    <col min="13825" max="13825" width="21" style="16" customWidth="1"/>
    <col min="13826" max="13828" width="20" style="16" customWidth="1"/>
    <col min="13829" max="13829" width="8.88671875" style="16"/>
    <col min="13830" max="13830" width="10" style="16" customWidth="1"/>
    <col min="13831" max="14080" width="8.88671875" style="16"/>
    <col min="14081" max="14081" width="21" style="16" customWidth="1"/>
    <col min="14082" max="14084" width="20" style="16" customWidth="1"/>
    <col min="14085" max="14085" width="8.88671875" style="16"/>
    <col min="14086" max="14086" width="10" style="16" customWidth="1"/>
    <col min="14087" max="14336" width="8.88671875" style="16"/>
    <col min="14337" max="14337" width="21" style="16" customWidth="1"/>
    <col min="14338" max="14340" width="20" style="16" customWidth="1"/>
    <col min="14341" max="14341" width="8.88671875" style="16"/>
    <col min="14342" max="14342" width="10" style="16" customWidth="1"/>
    <col min="14343" max="14592" width="8.88671875" style="16"/>
    <col min="14593" max="14593" width="21" style="16" customWidth="1"/>
    <col min="14594" max="14596" width="20" style="16" customWidth="1"/>
    <col min="14597" max="14597" width="8.88671875" style="16"/>
    <col min="14598" max="14598" width="10" style="16" customWidth="1"/>
    <col min="14599" max="14848" width="8.88671875" style="16"/>
    <col min="14849" max="14849" width="21" style="16" customWidth="1"/>
    <col min="14850" max="14852" width="20" style="16" customWidth="1"/>
    <col min="14853" max="14853" width="8.88671875" style="16"/>
    <col min="14854" max="14854" width="10" style="16" customWidth="1"/>
    <col min="14855" max="15104" width="8.88671875" style="16"/>
    <col min="15105" max="15105" width="21" style="16" customWidth="1"/>
    <col min="15106" max="15108" width="20" style="16" customWidth="1"/>
    <col min="15109" max="15109" width="8.88671875" style="16"/>
    <col min="15110" max="15110" width="10" style="16" customWidth="1"/>
    <col min="15111" max="15360" width="8.88671875" style="16"/>
    <col min="15361" max="15361" width="21" style="16" customWidth="1"/>
    <col min="15362" max="15364" width="20" style="16" customWidth="1"/>
    <col min="15365" max="15365" width="8.88671875" style="16"/>
    <col min="15366" max="15366" width="10" style="16" customWidth="1"/>
    <col min="15367" max="15616" width="8.88671875" style="16"/>
    <col min="15617" max="15617" width="21" style="16" customWidth="1"/>
    <col min="15618" max="15620" width="20" style="16" customWidth="1"/>
    <col min="15621" max="15621" width="8.88671875" style="16"/>
    <col min="15622" max="15622" width="10" style="16" customWidth="1"/>
    <col min="15623" max="15872" width="8.88671875" style="16"/>
    <col min="15873" max="15873" width="21" style="16" customWidth="1"/>
    <col min="15874" max="15876" width="20" style="16" customWidth="1"/>
    <col min="15877" max="15877" width="8.88671875" style="16"/>
    <col min="15878" max="15878" width="10" style="16" customWidth="1"/>
    <col min="15879" max="16128" width="8.88671875" style="16"/>
    <col min="16129" max="16129" width="21" style="16" customWidth="1"/>
    <col min="16130" max="16132" width="20" style="16" customWidth="1"/>
    <col min="16133" max="16133" width="8.88671875" style="16"/>
    <col min="16134" max="16134" width="10" style="16" customWidth="1"/>
    <col min="16135" max="16384" width="8.88671875" style="16"/>
  </cols>
  <sheetData>
    <row r="1" spans="1:9" ht="31.5" customHeight="1">
      <c r="A1" s="167" t="s">
        <v>40</v>
      </c>
      <c r="B1" s="167"/>
      <c r="C1" s="167"/>
      <c r="D1" s="167"/>
      <c r="E1" s="15"/>
      <c r="F1" s="33"/>
      <c r="G1" s="15"/>
      <c r="H1" s="15"/>
      <c r="I1" s="15"/>
    </row>
    <row r="2" spans="1:9" ht="31.5" customHeight="1">
      <c r="D2" s="18" t="s">
        <v>24</v>
      </c>
      <c r="E2" s="17"/>
    </row>
    <row r="3" spans="1:9" ht="31.5" customHeight="1">
      <c r="A3" s="19"/>
      <c r="B3" s="20" t="s">
        <v>41</v>
      </c>
      <c r="C3" s="36" t="s">
        <v>42</v>
      </c>
      <c r="D3" s="22" t="s">
        <v>2</v>
      </c>
    </row>
    <row r="4" spans="1:9" ht="31.5" customHeight="1">
      <c r="A4" s="37" t="s">
        <v>43</v>
      </c>
      <c r="B4" s="38">
        <v>735.8</v>
      </c>
      <c r="C4" s="38">
        <v>425.8</v>
      </c>
      <c r="D4" s="39">
        <f>B4/C4*100-100</f>
        <v>72.80413339596052</v>
      </c>
    </row>
    <row r="5" spans="1:9" ht="31.5" customHeight="1">
      <c r="A5" s="19" t="s">
        <v>28</v>
      </c>
      <c r="B5" s="40"/>
      <c r="C5" s="40"/>
      <c r="D5" s="39"/>
    </row>
    <row r="6" spans="1:9" ht="31.5" customHeight="1">
      <c r="A6" s="19" t="s">
        <v>44</v>
      </c>
      <c r="B6" s="40">
        <v>460.6</v>
      </c>
      <c r="C6" s="40">
        <v>292</v>
      </c>
      <c r="D6" s="39">
        <f t="shared" ref="D6:D15" si="0">B6/C6*100-100</f>
        <v>57.739726027397268</v>
      </c>
      <c r="E6" s="35"/>
    </row>
    <row r="7" spans="1:9" ht="31.5" customHeight="1">
      <c r="A7" s="19" t="s">
        <v>45</v>
      </c>
      <c r="B7" s="40">
        <v>222.8</v>
      </c>
      <c r="C7" s="40">
        <v>214</v>
      </c>
      <c r="D7" s="39">
        <f t="shared" si="0"/>
        <v>4.1121495327102906</v>
      </c>
      <c r="E7" s="35"/>
    </row>
    <row r="8" spans="1:9" ht="31.5" customHeight="1">
      <c r="A8" s="19" t="s">
        <v>46</v>
      </c>
      <c r="B8" s="40">
        <v>237.8</v>
      </c>
      <c r="C8" s="40">
        <v>49.4</v>
      </c>
      <c r="D8" s="39">
        <f t="shared" si="0"/>
        <v>381.37651821862352</v>
      </c>
      <c r="E8" s="35"/>
    </row>
    <row r="9" spans="1:9" ht="31.5" customHeight="1">
      <c r="A9" s="19" t="s">
        <v>47</v>
      </c>
      <c r="B9" s="41" t="s">
        <v>34</v>
      </c>
      <c r="C9" s="41" t="s">
        <v>34</v>
      </c>
      <c r="D9" s="39" t="s">
        <v>34</v>
      </c>
      <c r="E9" s="35"/>
    </row>
    <row r="10" spans="1:9" ht="31.5" customHeight="1">
      <c r="A10" s="19" t="s">
        <v>48</v>
      </c>
      <c r="B10" s="41" t="s">
        <v>34</v>
      </c>
      <c r="C10" s="41">
        <v>28.6</v>
      </c>
      <c r="D10" s="39" t="s">
        <v>34</v>
      </c>
      <c r="E10" s="35"/>
    </row>
    <row r="11" spans="1:9" ht="31.5" customHeight="1">
      <c r="A11" s="19" t="s">
        <v>49</v>
      </c>
      <c r="B11" s="40">
        <v>275.2</v>
      </c>
      <c r="C11" s="40">
        <v>133.80000000000001</v>
      </c>
      <c r="D11" s="39">
        <f t="shared" si="0"/>
        <v>105.68011958146485</v>
      </c>
      <c r="E11" s="35"/>
    </row>
    <row r="12" spans="1:9" ht="31.5" customHeight="1">
      <c r="A12" s="19" t="s">
        <v>31</v>
      </c>
      <c r="B12" s="40"/>
      <c r="C12" s="40"/>
      <c r="D12" s="39"/>
      <c r="E12" s="35"/>
    </row>
    <row r="13" spans="1:9" ht="31.5" customHeight="1">
      <c r="A13" s="19" t="s">
        <v>32</v>
      </c>
      <c r="B13" s="40">
        <v>416.5</v>
      </c>
      <c r="C13" s="40">
        <v>229.4</v>
      </c>
      <c r="D13" s="39">
        <f t="shared" si="0"/>
        <v>81.560592850915441</v>
      </c>
      <c r="E13" s="35"/>
    </row>
    <row r="14" spans="1:9" ht="31.5" customHeight="1">
      <c r="A14" s="19" t="s">
        <v>33</v>
      </c>
      <c r="B14" s="41" t="s">
        <v>34</v>
      </c>
      <c r="C14" s="41" t="s">
        <v>34</v>
      </c>
      <c r="D14" s="39" t="s">
        <v>34</v>
      </c>
      <c r="E14" s="35"/>
    </row>
    <row r="15" spans="1:9" ht="31.5" customHeight="1">
      <c r="A15" s="19" t="s">
        <v>35</v>
      </c>
      <c r="B15" s="40">
        <v>319.3</v>
      </c>
      <c r="C15" s="40">
        <v>196.4</v>
      </c>
      <c r="D15" s="39">
        <f t="shared" si="0"/>
        <v>62.576374745417496</v>
      </c>
      <c r="E15" s="35"/>
    </row>
    <row r="16" spans="1:9" ht="31.5" customHeight="1">
      <c r="A16" s="19" t="s">
        <v>36</v>
      </c>
      <c r="B16" s="41" t="s">
        <v>34</v>
      </c>
      <c r="C16" s="41" t="s">
        <v>34</v>
      </c>
      <c r="D16" s="39" t="s">
        <v>34</v>
      </c>
      <c r="E16" s="35"/>
    </row>
    <row r="17" spans="1:5" ht="31.5" customHeight="1">
      <c r="A17" s="19" t="s">
        <v>37</v>
      </c>
      <c r="B17" s="41" t="s">
        <v>34</v>
      </c>
      <c r="C17" s="41" t="s">
        <v>34</v>
      </c>
      <c r="D17" s="39" t="s">
        <v>34</v>
      </c>
      <c r="E17" s="35"/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1"/>
  <sheetViews>
    <sheetView workbookViewId="0">
      <selection activeCell="F11" sqref="F11"/>
    </sheetView>
  </sheetViews>
  <sheetFormatPr defaultRowHeight="14.4"/>
  <cols>
    <col min="1" max="1" width="14.33203125" style="42" customWidth="1"/>
    <col min="2" max="2" width="31.21875" style="42" customWidth="1"/>
    <col min="3" max="3" width="15.33203125" style="42" customWidth="1"/>
    <col min="4" max="4" width="14.44140625" style="42" hidden="1" customWidth="1"/>
    <col min="5" max="5" width="14.33203125" style="42" customWidth="1"/>
    <col min="6" max="16384" width="8.88671875" style="42"/>
  </cols>
  <sheetData>
    <row r="1" spans="2:5" ht="54.75" customHeight="1">
      <c r="B1" s="168" t="s">
        <v>50</v>
      </c>
      <c r="C1" s="168"/>
      <c r="D1" s="168"/>
      <c r="E1" s="168"/>
    </row>
    <row r="2" spans="2:5">
      <c r="C2" s="169" t="s">
        <v>51</v>
      </c>
      <c r="D2" s="169"/>
      <c r="E2" s="169"/>
    </row>
    <row r="3" spans="2:5" ht="31.5" customHeight="1">
      <c r="B3" s="43" t="s">
        <v>52</v>
      </c>
      <c r="C3" s="44" t="s">
        <v>53</v>
      </c>
      <c r="D3" s="45" t="s">
        <v>54</v>
      </c>
      <c r="E3" s="45" t="s">
        <v>55</v>
      </c>
    </row>
    <row r="4" spans="2:5" ht="21" customHeight="1">
      <c r="B4" s="46" t="s">
        <v>56</v>
      </c>
      <c r="C4" s="47">
        <v>41879</v>
      </c>
      <c r="D4" s="48">
        <v>43444</v>
      </c>
      <c r="E4" s="49">
        <f>C4/D4*100-100</f>
        <v>-3.6023386428505688</v>
      </c>
    </row>
    <row r="5" spans="2:5" ht="21" customHeight="1">
      <c r="B5" s="46" t="s">
        <v>57</v>
      </c>
      <c r="C5" s="47"/>
      <c r="D5" s="48"/>
      <c r="E5" s="49"/>
    </row>
    <row r="6" spans="2:5" ht="21" customHeight="1">
      <c r="B6" s="46" t="s">
        <v>58</v>
      </c>
      <c r="C6" s="47">
        <v>9775</v>
      </c>
      <c r="D6" s="48">
        <v>11022</v>
      </c>
      <c r="E6" s="49">
        <f t="shared" ref="E6:E30" si="0">C6/D6*100-100</f>
        <v>-11.313736164035575</v>
      </c>
    </row>
    <row r="7" spans="2:5" ht="21" customHeight="1">
      <c r="B7" s="46" t="s">
        <v>59</v>
      </c>
      <c r="C7" s="47">
        <v>26039</v>
      </c>
      <c r="D7" s="48">
        <v>21202</v>
      </c>
      <c r="E7" s="49">
        <f t="shared" si="0"/>
        <v>22.813885482501647</v>
      </c>
    </row>
    <row r="8" spans="2:5" ht="21" customHeight="1">
      <c r="B8" s="46" t="s">
        <v>60</v>
      </c>
      <c r="C8" s="47">
        <v>302</v>
      </c>
      <c r="D8" s="48">
        <v>236</v>
      </c>
      <c r="E8" s="49">
        <f t="shared" si="0"/>
        <v>27.966101694915253</v>
      </c>
    </row>
    <row r="9" spans="2:5" ht="21" customHeight="1">
      <c r="B9" s="46" t="s">
        <v>61</v>
      </c>
      <c r="C9" s="47">
        <v>4518</v>
      </c>
      <c r="D9" s="48">
        <v>8693</v>
      </c>
      <c r="E9" s="49">
        <f t="shared" si="0"/>
        <v>-48.027148280225475</v>
      </c>
    </row>
    <row r="10" spans="2:5" ht="21" customHeight="1">
      <c r="B10" s="46" t="s">
        <v>62</v>
      </c>
      <c r="C10" s="47">
        <v>983</v>
      </c>
      <c r="D10" s="48">
        <v>2047</v>
      </c>
      <c r="E10" s="49">
        <f t="shared" si="0"/>
        <v>-51.978505129457744</v>
      </c>
    </row>
    <row r="11" spans="2:5" ht="21" customHeight="1">
      <c r="B11" s="46" t="s">
        <v>63</v>
      </c>
      <c r="C11" s="47">
        <v>262</v>
      </c>
      <c r="D11" s="48">
        <v>244</v>
      </c>
      <c r="E11" s="49">
        <f t="shared" si="0"/>
        <v>7.377049180327873</v>
      </c>
    </row>
    <row r="12" spans="2:5" ht="21" customHeight="1">
      <c r="B12" s="46" t="s">
        <v>64</v>
      </c>
      <c r="C12" s="47"/>
      <c r="D12" s="48"/>
      <c r="E12" s="49"/>
    </row>
    <row r="13" spans="2:5" ht="21" customHeight="1">
      <c r="B13" s="46" t="s">
        <v>65</v>
      </c>
      <c r="C13" s="47">
        <v>39725</v>
      </c>
      <c r="D13" s="48">
        <v>34684</v>
      </c>
      <c r="E13" s="49">
        <f t="shared" si="0"/>
        <v>14.534079114289014</v>
      </c>
    </row>
    <row r="14" spans="2:5" ht="21" customHeight="1">
      <c r="B14" s="46" t="s">
        <v>66</v>
      </c>
      <c r="C14" s="47">
        <v>15054</v>
      </c>
      <c r="D14" s="48">
        <v>16136</v>
      </c>
      <c r="E14" s="49">
        <f t="shared" si="0"/>
        <v>-6.705503222607831</v>
      </c>
    </row>
    <row r="15" spans="2:5" ht="21" customHeight="1">
      <c r="B15" s="46" t="s">
        <v>67</v>
      </c>
      <c r="C15" s="47">
        <v>5134</v>
      </c>
      <c r="D15" s="48">
        <v>2535</v>
      </c>
      <c r="E15" s="49">
        <f t="shared" si="0"/>
        <v>102.52465483234715</v>
      </c>
    </row>
    <row r="16" spans="2:5" ht="21" customHeight="1">
      <c r="B16" s="46" t="s">
        <v>68</v>
      </c>
      <c r="C16" s="47">
        <v>1595</v>
      </c>
      <c r="D16" s="48">
        <v>755</v>
      </c>
      <c r="E16" s="49">
        <f t="shared" si="0"/>
        <v>111.25827814569536</v>
      </c>
    </row>
    <row r="17" spans="2:5" ht="21" customHeight="1">
      <c r="B17" s="46" t="s">
        <v>69</v>
      </c>
      <c r="C17" s="47">
        <v>326</v>
      </c>
      <c r="D17" s="48">
        <v>170</v>
      </c>
      <c r="E17" s="49">
        <f t="shared" si="0"/>
        <v>91.764705882352956</v>
      </c>
    </row>
    <row r="18" spans="2:5" ht="21" customHeight="1">
      <c r="B18" s="46" t="s">
        <v>70</v>
      </c>
      <c r="C18" s="47">
        <v>785</v>
      </c>
      <c r="D18" s="48">
        <v>636</v>
      </c>
      <c r="E18" s="49">
        <f t="shared" si="0"/>
        <v>23.427672955974828</v>
      </c>
    </row>
    <row r="19" spans="2:5" ht="21" customHeight="1">
      <c r="B19" s="46" t="s">
        <v>71</v>
      </c>
      <c r="C19" s="47">
        <v>14052</v>
      </c>
      <c r="D19" s="48">
        <v>11135</v>
      </c>
      <c r="E19" s="49">
        <f t="shared" si="0"/>
        <v>26.196677144140097</v>
      </c>
    </row>
    <row r="20" spans="2:5" ht="21" customHeight="1">
      <c r="B20" s="46" t="s">
        <v>72</v>
      </c>
      <c r="C20" s="47">
        <v>674</v>
      </c>
      <c r="D20" s="48">
        <v>641</v>
      </c>
      <c r="E20" s="49">
        <f t="shared" si="0"/>
        <v>5.1482059282371324</v>
      </c>
    </row>
    <row r="21" spans="2:5" ht="21" customHeight="1">
      <c r="B21" s="46" t="s">
        <v>73</v>
      </c>
      <c r="C21" s="47">
        <v>1391</v>
      </c>
      <c r="D21" s="48">
        <v>1814</v>
      </c>
      <c r="E21" s="49">
        <f t="shared" si="0"/>
        <v>-23.318632855567813</v>
      </c>
    </row>
    <row r="22" spans="2:5" ht="21" customHeight="1">
      <c r="B22" s="46" t="s">
        <v>74</v>
      </c>
      <c r="C22" s="47">
        <v>242</v>
      </c>
      <c r="D22" s="48">
        <v>186</v>
      </c>
      <c r="E22" s="49">
        <f t="shared" si="0"/>
        <v>30.107526881720418</v>
      </c>
    </row>
    <row r="23" spans="2:5" ht="21" customHeight="1">
      <c r="B23" s="46" t="s">
        <v>75</v>
      </c>
      <c r="C23" s="47">
        <v>2154</v>
      </c>
      <c r="D23" s="48">
        <v>8760</v>
      </c>
      <c r="E23" s="49">
        <f t="shared" si="0"/>
        <v>-75.410958904109592</v>
      </c>
    </row>
    <row r="24" spans="2:5" ht="21" customHeight="1">
      <c r="B24" s="46" t="s">
        <v>76</v>
      </c>
      <c r="C24" s="47">
        <v>87149</v>
      </c>
      <c r="D24" s="48">
        <v>101969</v>
      </c>
      <c r="E24" s="49">
        <f t="shared" si="0"/>
        <v>-14.533828908786006</v>
      </c>
    </row>
    <row r="25" spans="2:5" ht="21" customHeight="1">
      <c r="B25" s="46" t="s">
        <v>58</v>
      </c>
      <c r="C25" s="47">
        <v>13218</v>
      </c>
      <c r="D25" s="48">
        <v>9768</v>
      </c>
      <c r="E25" s="49">
        <f t="shared" si="0"/>
        <v>35.319410319410338</v>
      </c>
    </row>
    <row r="26" spans="2:5" ht="21" customHeight="1">
      <c r="B26" s="46" t="s">
        <v>59</v>
      </c>
      <c r="C26" s="47">
        <v>20478</v>
      </c>
      <c r="D26" s="48">
        <v>11674</v>
      </c>
      <c r="E26" s="49">
        <f t="shared" si="0"/>
        <v>75.415453143738233</v>
      </c>
    </row>
    <row r="27" spans="2:5" ht="21" customHeight="1">
      <c r="B27" s="46" t="s">
        <v>60</v>
      </c>
      <c r="C27" s="47">
        <v>7235</v>
      </c>
      <c r="D27" s="48">
        <v>7679</v>
      </c>
      <c r="E27" s="49">
        <f t="shared" si="0"/>
        <v>-5.7820028649563682</v>
      </c>
    </row>
    <row r="28" spans="2:5" ht="21" customHeight="1">
      <c r="B28" s="46" t="s">
        <v>61</v>
      </c>
      <c r="C28" s="47">
        <v>18338</v>
      </c>
      <c r="D28" s="48">
        <v>53276</v>
      </c>
      <c r="E28" s="49">
        <f t="shared" si="0"/>
        <v>-65.579247691268108</v>
      </c>
    </row>
    <row r="29" spans="2:5" ht="21" customHeight="1">
      <c r="B29" s="46" t="s">
        <v>62</v>
      </c>
      <c r="C29" s="47">
        <v>18968</v>
      </c>
      <c r="D29" s="48">
        <v>11514</v>
      </c>
      <c r="E29" s="49">
        <f t="shared" si="0"/>
        <v>64.738579121069989</v>
      </c>
    </row>
    <row r="30" spans="2:5" ht="21" customHeight="1">
      <c r="B30" s="46" t="s">
        <v>63</v>
      </c>
      <c r="C30" s="47">
        <v>8912</v>
      </c>
      <c r="D30" s="48">
        <v>8058</v>
      </c>
      <c r="E30" s="49">
        <f t="shared" si="0"/>
        <v>10.598163315959283</v>
      </c>
    </row>
    <row r="31" spans="2:5">
      <c r="B31" s="50"/>
      <c r="C31" s="51"/>
      <c r="D31" s="50"/>
      <c r="E31" s="51"/>
    </row>
  </sheetData>
  <mergeCells count="2">
    <mergeCell ref="B1:E1"/>
    <mergeCell ref="C2:E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1"/>
  <sheetViews>
    <sheetView workbookViewId="0">
      <selection activeCell="H9" sqref="H9"/>
    </sheetView>
  </sheetViews>
  <sheetFormatPr defaultRowHeight="14.4"/>
  <cols>
    <col min="1" max="1" width="11.33203125" style="42" customWidth="1"/>
    <col min="2" max="2" width="31.21875" style="42" customWidth="1"/>
    <col min="3" max="3" width="15" style="42" customWidth="1"/>
    <col min="4" max="4" width="12.33203125" style="42" customWidth="1"/>
    <col min="5" max="16384" width="8.88671875" style="42"/>
  </cols>
  <sheetData>
    <row r="1" spans="2:4" ht="44.25" customHeight="1">
      <c r="B1" s="168" t="s">
        <v>77</v>
      </c>
      <c r="C1" s="168"/>
      <c r="D1" s="168"/>
    </row>
    <row r="2" spans="2:4">
      <c r="C2" s="169" t="s">
        <v>78</v>
      </c>
      <c r="D2" s="169"/>
    </row>
    <row r="3" spans="2:4" ht="34.5" customHeight="1">
      <c r="B3" s="43" t="s">
        <v>79</v>
      </c>
      <c r="C3" s="44" t="s">
        <v>80</v>
      </c>
      <c r="D3" s="45" t="s">
        <v>81</v>
      </c>
    </row>
    <row r="4" spans="2:4" ht="24" customHeight="1">
      <c r="B4" s="46" t="s">
        <v>82</v>
      </c>
      <c r="C4" s="47">
        <v>2115172</v>
      </c>
      <c r="D4" s="48">
        <v>8.8000000000000007</v>
      </c>
    </row>
    <row r="5" spans="2:4" ht="24" customHeight="1">
      <c r="B5" s="46" t="s">
        <v>83</v>
      </c>
      <c r="C5" s="47"/>
      <c r="D5" s="48"/>
    </row>
    <row r="6" spans="2:4" ht="24" customHeight="1">
      <c r="B6" s="46" t="s">
        <v>84</v>
      </c>
      <c r="C6" s="47">
        <v>1177671</v>
      </c>
      <c r="D6" s="48">
        <v>10.8</v>
      </c>
    </row>
    <row r="7" spans="2:4" ht="24" customHeight="1">
      <c r="B7" s="46" t="s">
        <v>85</v>
      </c>
      <c r="C7" s="47">
        <v>154002</v>
      </c>
      <c r="D7" s="49">
        <v>12.6</v>
      </c>
    </row>
    <row r="8" spans="2:4" ht="24" customHeight="1">
      <c r="B8" s="46" t="s">
        <v>86</v>
      </c>
      <c r="C8" s="47">
        <v>464486</v>
      </c>
      <c r="D8" s="49">
        <v>5.5</v>
      </c>
    </row>
    <row r="9" spans="2:4" ht="24" customHeight="1">
      <c r="B9" s="46" t="s">
        <v>87</v>
      </c>
      <c r="C9" s="47">
        <v>170655</v>
      </c>
      <c r="D9" s="49">
        <v>7</v>
      </c>
    </row>
    <row r="10" spans="2:4" ht="24" customHeight="1">
      <c r="B10" s="46" t="s">
        <v>88</v>
      </c>
      <c r="C10" s="47">
        <v>148357</v>
      </c>
      <c r="D10" s="49">
        <v>2</v>
      </c>
    </row>
    <row r="11" spans="2:4" ht="24" customHeight="1">
      <c r="B11" s="46" t="s">
        <v>89</v>
      </c>
      <c r="C11" s="47"/>
      <c r="D11" s="48"/>
    </row>
    <row r="12" spans="2:4" ht="24" customHeight="1">
      <c r="B12" s="46" t="s">
        <v>90</v>
      </c>
      <c r="C12" s="47">
        <v>218364</v>
      </c>
      <c r="D12" s="48">
        <v>2.1</v>
      </c>
    </row>
    <row r="13" spans="2:4" ht="24" customHeight="1">
      <c r="B13" s="46" t="s">
        <v>91</v>
      </c>
      <c r="C13" s="47">
        <v>1091773</v>
      </c>
      <c r="D13" s="48">
        <v>8.4</v>
      </c>
    </row>
    <row r="14" spans="2:4" ht="24" customHeight="1">
      <c r="B14" s="46" t="s">
        <v>92</v>
      </c>
      <c r="C14" s="47">
        <v>258774</v>
      </c>
      <c r="D14" s="48">
        <v>27</v>
      </c>
    </row>
    <row r="15" spans="2:4" ht="24" customHeight="1">
      <c r="B15" s="46" t="s">
        <v>93</v>
      </c>
      <c r="C15" s="47">
        <v>546253</v>
      </c>
      <c r="D15" s="48">
        <v>5.0999999999999996</v>
      </c>
    </row>
    <row r="16" spans="2:4" ht="24" customHeight="1">
      <c r="B16" s="46" t="s">
        <v>94</v>
      </c>
      <c r="C16" s="47">
        <v>8</v>
      </c>
      <c r="D16" s="52">
        <v>-11.1</v>
      </c>
    </row>
    <row r="17" spans="2:4" ht="24" customHeight="1">
      <c r="B17" s="46" t="s">
        <v>95</v>
      </c>
      <c r="C17" s="47">
        <v>1636727</v>
      </c>
      <c r="D17" s="49">
        <v>15.8</v>
      </c>
    </row>
    <row r="18" spans="2:4" ht="24" customHeight="1">
      <c r="B18" s="46" t="s">
        <v>83</v>
      </c>
      <c r="C18" s="47"/>
      <c r="D18" s="48"/>
    </row>
    <row r="19" spans="2:4" ht="24" customHeight="1">
      <c r="B19" s="46" t="s">
        <v>84</v>
      </c>
      <c r="C19" s="47">
        <v>912898</v>
      </c>
      <c r="D19" s="48">
        <v>21.2</v>
      </c>
    </row>
    <row r="20" spans="2:4" ht="24" customHeight="1">
      <c r="B20" s="46" t="s">
        <v>85</v>
      </c>
      <c r="C20" s="47">
        <v>160108</v>
      </c>
      <c r="D20" s="49">
        <v>19</v>
      </c>
    </row>
    <row r="21" spans="2:4" ht="24" customHeight="1">
      <c r="B21" s="46" t="s">
        <v>86</v>
      </c>
      <c r="C21" s="47">
        <v>243772</v>
      </c>
      <c r="D21" s="49">
        <v>6.1</v>
      </c>
    </row>
    <row r="22" spans="2:4" ht="24" customHeight="1">
      <c r="B22" s="46" t="s">
        <v>87</v>
      </c>
      <c r="C22" s="47">
        <v>159919</v>
      </c>
      <c r="D22" s="49">
        <v>2.2000000000000002</v>
      </c>
    </row>
    <row r="23" spans="2:4" ht="24" customHeight="1">
      <c r="B23" s="46" t="s">
        <v>88</v>
      </c>
      <c r="C23" s="47">
        <v>160030</v>
      </c>
      <c r="D23" s="49">
        <v>15</v>
      </c>
    </row>
    <row r="24" spans="2:4" ht="24" customHeight="1">
      <c r="B24" s="46" t="s">
        <v>96</v>
      </c>
      <c r="C24" s="47"/>
      <c r="D24" s="48"/>
    </row>
    <row r="25" spans="2:4" ht="24" customHeight="1">
      <c r="B25" s="46" t="s">
        <v>97</v>
      </c>
      <c r="C25" s="47">
        <v>879205</v>
      </c>
      <c r="D25" s="49">
        <v>9.4</v>
      </c>
    </row>
    <row r="26" spans="2:4" ht="24" customHeight="1">
      <c r="B26" s="46" t="s">
        <v>98</v>
      </c>
      <c r="C26" s="47">
        <v>166627</v>
      </c>
      <c r="D26" s="49">
        <v>6.6</v>
      </c>
    </row>
    <row r="27" spans="2:4" ht="24" customHeight="1">
      <c r="B27" s="46" t="s">
        <v>99</v>
      </c>
      <c r="C27" s="47">
        <v>630397</v>
      </c>
      <c r="D27" s="49">
        <v>22.2</v>
      </c>
    </row>
    <row r="28" spans="2:4" ht="24" customHeight="1">
      <c r="B28" s="46" t="s">
        <v>100</v>
      </c>
      <c r="C28" s="47">
        <v>82181</v>
      </c>
      <c r="D28" s="49">
        <v>937.3</v>
      </c>
    </row>
    <row r="29" spans="2:4" ht="24" customHeight="1">
      <c r="B29" s="46" t="s">
        <v>101</v>
      </c>
      <c r="C29" s="47">
        <v>757522</v>
      </c>
      <c r="D29" s="49">
        <v>24.2</v>
      </c>
    </row>
    <row r="30" spans="2:4" ht="24" customHeight="1">
      <c r="B30" s="46" t="s">
        <v>98</v>
      </c>
      <c r="C30" s="47">
        <v>401155</v>
      </c>
      <c r="D30" s="49">
        <v>10.7</v>
      </c>
    </row>
    <row r="31" spans="2:4" ht="24" customHeight="1">
      <c r="B31" s="46" t="s">
        <v>99</v>
      </c>
      <c r="C31" s="47">
        <v>356367</v>
      </c>
      <c r="D31" s="49">
        <v>44.2</v>
      </c>
    </row>
  </sheetData>
  <mergeCells count="2">
    <mergeCell ref="B1:D1"/>
    <mergeCell ref="C2:D2"/>
  </mergeCells>
  <phoneticPr fontId="3" type="noConversion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topLeftCell="A16" workbookViewId="0">
      <selection activeCell="F42" sqref="F42"/>
    </sheetView>
  </sheetViews>
  <sheetFormatPr defaultRowHeight="14.4"/>
  <cols>
    <col min="1" max="1" width="8.88671875" style="42"/>
    <col min="2" max="2" width="31.21875" style="42" customWidth="1"/>
    <col min="3" max="4" width="18.44140625" style="42" customWidth="1"/>
    <col min="5" max="16384" width="8.88671875" style="42"/>
  </cols>
  <sheetData>
    <row r="1" spans="2:4" ht="54.75" customHeight="1">
      <c r="B1" s="168" t="s">
        <v>102</v>
      </c>
      <c r="C1" s="168"/>
      <c r="D1" s="168"/>
    </row>
    <row r="2" spans="2:4" ht="23.25" customHeight="1">
      <c r="B2" s="170" t="s">
        <v>103</v>
      </c>
      <c r="C2" s="170"/>
      <c r="D2" s="170"/>
    </row>
    <row r="3" spans="2:4">
      <c r="C3" s="169"/>
      <c r="D3" s="169"/>
    </row>
    <row r="4" spans="2:4" ht="48.75" customHeight="1">
      <c r="B4" s="43" t="s">
        <v>52</v>
      </c>
      <c r="C4" s="53" t="s">
        <v>104</v>
      </c>
      <c r="D4" s="54" t="s">
        <v>105</v>
      </c>
    </row>
    <row r="5" spans="2:4" ht="34.5" customHeight="1">
      <c r="B5" s="46" t="s">
        <v>106</v>
      </c>
      <c r="C5" s="55">
        <v>101.7</v>
      </c>
      <c r="D5" s="48">
        <v>101.5</v>
      </c>
    </row>
    <row r="6" spans="2:4" ht="34.5" customHeight="1">
      <c r="B6" s="46" t="s">
        <v>107</v>
      </c>
      <c r="C6" s="55">
        <v>98.1</v>
      </c>
      <c r="D6" s="48">
        <v>97.8</v>
      </c>
    </row>
    <row r="7" spans="2:4" ht="34.5" customHeight="1">
      <c r="B7" s="46" t="s">
        <v>108</v>
      </c>
      <c r="C7" s="55">
        <v>100</v>
      </c>
      <c r="D7" s="48">
        <v>100.2</v>
      </c>
    </row>
    <row r="8" spans="2:4" ht="34.5" customHeight="1">
      <c r="B8" s="46" t="s">
        <v>109</v>
      </c>
      <c r="C8" s="55">
        <v>101.2</v>
      </c>
      <c r="D8" s="48">
        <v>101.2</v>
      </c>
    </row>
    <row r="9" spans="2:4" ht="34.5" customHeight="1">
      <c r="B9" s="46" t="s">
        <v>110</v>
      </c>
      <c r="C9" s="55">
        <v>98.7</v>
      </c>
      <c r="D9" s="48">
        <v>98.5</v>
      </c>
    </row>
    <row r="10" spans="2:4" ht="34.5" customHeight="1">
      <c r="B10" s="46" t="s">
        <v>111</v>
      </c>
      <c r="C10" s="55">
        <v>108.5</v>
      </c>
      <c r="D10" s="49">
        <v>108</v>
      </c>
    </row>
    <row r="11" spans="2:4" ht="34.5" customHeight="1">
      <c r="B11" s="46" t="s">
        <v>112</v>
      </c>
      <c r="C11" s="55">
        <v>101.7</v>
      </c>
      <c r="D11" s="48">
        <v>101.6</v>
      </c>
    </row>
    <row r="12" spans="2:4" ht="34.5" customHeight="1">
      <c r="B12" s="46" t="s">
        <v>113</v>
      </c>
      <c r="C12" s="55">
        <v>103.2</v>
      </c>
      <c r="D12" s="49">
        <v>103.1</v>
      </c>
    </row>
    <row r="13" spans="2:4" ht="34.5" customHeight="1">
      <c r="B13" s="46" t="s">
        <v>114</v>
      </c>
      <c r="C13" s="55">
        <v>99.4</v>
      </c>
      <c r="D13" s="48">
        <v>98.4</v>
      </c>
    </row>
    <row r="14" spans="2:4" ht="34.5" customHeight="1">
      <c r="B14" s="56" t="s">
        <v>115</v>
      </c>
      <c r="C14" s="57">
        <v>101.4</v>
      </c>
      <c r="D14" s="58">
        <v>101.2</v>
      </c>
    </row>
  </sheetData>
  <mergeCells count="3">
    <mergeCell ref="B1:D1"/>
    <mergeCell ref="B2:D2"/>
    <mergeCell ref="C3:D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工业增加值</vt:lpstr>
      <vt:lpstr>工业总产值</vt:lpstr>
      <vt:lpstr>工业总产量</vt:lpstr>
      <vt:lpstr>固定资产投资</vt:lpstr>
      <vt:lpstr>批零业</vt:lpstr>
      <vt:lpstr>住餐业</vt:lpstr>
      <vt:lpstr>财政</vt:lpstr>
      <vt:lpstr>金融</vt:lpstr>
      <vt:lpstr>价格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2022-03-28T02:40:34Z</dcterms:modified>
</cp:coreProperties>
</file>